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8435" windowHeight="9780" activeTab="0"/>
  </bookViews>
  <sheets>
    <sheet name="Weekly Recovery Act Report" sheetId="1" r:id="rId1"/>
  </sheets>
  <definedNames>
    <definedName name="_xlnm.Print_Area" localSheetId="0">'Weekly Recovery Act Report'!$A$1:$F$37</definedName>
  </definedNames>
  <calcPr fullCalcOnLoad="1"/>
</workbook>
</file>

<file path=xl/sharedStrings.xml><?xml version="1.0" encoding="utf-8"?>
<sst xmlns="http://schemas.openxmlformats.org/spreadsheetml/2006/main" count="198" uniqueCount="190">
  <si>
    <t xml:space="preserve">Weekly Recovery Act Reporting: DOE Office of Science </t>
  </si>
  <si>
    <t xml:space="preserve">Laboratory M&amp;O Contractor: </t>
  </si>
  <si>
    <t xml:space="preserve">WAS Number: </t>
  </si>
  <si>
    <t>JOBS</t>
  </si>
  <si>
    <t>RECOVERY ACT MILESTONES</t>
  </si>
  <si>
    <t>Recovery Act Milestones                                    (From SC Program Milestone Table)</t>
  </si>
  <si>
    <t>Date</t>
  </si>
  <si>
    <t>Completed (Yes/No)</t>
  </si>
  <si>
    <t>Progress Towards Next Milestone</t>
  </si>
  <si>
    <t>Additional Notable Milestones</t>
  </si>
  <si>
    <t>Progress Towards Next Milestones</t>
  </si>
  <si>
    <t>Total Funding Under this WAS:</t>
  </si>
  <si>
    <t xml:space="preserve">Reporting Period: </t>
  </si>
  <si>
    <t xml:space="preserve">Laboratory POC:  </t>
  </si>
  <si>
    <t xml:space="preserve">SC Program POC:  </t>
  </si>
  <si>
    <t xml:space="preserve">SC Budget Office POC:   </t>
  </si>
  <si>
    <t>Total Prime Contract Jobs:</t>
  </si>
  <si>
    <t>Prime Contract Jobs Retained to Date:</t>
  </si>
  <si>
    <t>Prime Contract Jobs Created to Date:</t>
  </si>
  <si>
    <t>Total Number of Subcontracts :</t>
  </si>
  <si>
    <t>Subcontract Jobs Created to Date:</t>
  </si>
  <si>
    <t>REPORT CUMMULATIVE JOBS AT THE PRIME AND SUBCONTRACT LEVEL</t>
  </si>
  <si>
    <t>Subcontract Jobs Retained to Date:</t>
  </si>
  <si>
    <t>Total Number of Jobs:</t>
  </si>
  <si>
    <t>`</t>
  </si>
  <si>
    <t>Total Subcontract Jobs:</t>
  </si>
  <si>
    <t xml:space="preserve">Recovery Project Name and Identification Number:  </t>
  </si>
  <si>
    <t>Select Recovery Program Name and Number From Drop Down List</t>
  </si>
  <si>
    <t>2005000 - Energy Frontier Research Centers (EFRCs) (BES)</t>
  </si>
  <si>
    <t>2005010 - National Synchrotron Light Source II (NSLS-II) (BES)</t>
  </si>
  <si>
    <t>2005020 - Advanced Light Source User Support Building (USB) (BES)</t>
  </si>
  <si>
    <t>2005030 - Linac Coherent Light Source Ultrafast Science Instruments (LUSI) MIE (SLAC) (BES)</t>
  </si>
  <si>
    <t>2005040 - Nanoscale Science Research Centers (NSRCs) (BES)</t>
  </si>
  <si>
    <t>2005045 - Light Source Improvements (BES)</t>
  </si>
  <si>
    <t>2005050 - Advanced Networking Initiative (ASCR)</t>
  </si>
  <si>
    <t>2005060 - Computational Partnerships (SciDAC-e) (ASCR)</t>
  </si>
  <si>
    <t>2005070 - Systems Biology Knowledgebase (BER)</t>
  </si>
  <si>
    <t>2005080 - Magellan Distributed Computing and Data Initiative (ASCR)</t>
  </si>
  <si>
    <t>2005085 - Advanced Computer Architectures (ASCR)</t>
  </si>
  <si>
    <t>2005087 - Leadership Computing Facility Upgrades (ASCR)</t>
  </si>
  <si>
    <t>2005090 - ARM Climate Research Facility Initiative (BER)</t>
  </si>
  <si>
    <t>2005095 - Bioenergy Research Center Capital Equipment (BER)</t>
  </si>
  <si>
    <t>2005100 - Integrated Assessment Research (BER)</t>
  </si>
  <si>
    <t>2005105 - Joint Genome Institute (BER)</t>
  </si>
  <si>
    <t>2005110 - Environmental Molecular Sciences Laboratory (BER)</t>
  </si>
  <si>
    <t>2005115 - Knowledgebase R&amp;D (BER)</t>
  </si>
  <si>
    <t>2005120 - NOvA MIE (HEP)</t>
  </si>
  <si>
    <t>2005130 - Superconducting Radio Frequency (SRF) R&amp;D (HEP)</t>
  </si>
  <si>
    <t>2005140 - Fermilab GPP augmentation (HEP)</t>
  </si>
  <si>
    <t>2005150 - Advanced Plasma Acceleration Facility MIE (HEP)</t>
  </si>
  <si>
    <t>2005160 - Research and Infrastructure augmentation at universities in the HEP program (HEP)</t>
  </si>
  <si>
    <t>2005170 - Advanced technology R&amp;D augmentation (HEP)</t>
  </si>
  <si>
    <t>2005175 - Long Baseline Neutrino Experiment (HEP)</t>
  </si>
  <si>
    <t>2005180 - Advance funding of 12 GeV CEBAF Upgrade (TJNAF) (NP)</t>
  </si>
  <si>
    <t>2005190 - Fundamental Neutron Physics Beamline MIE at SNS full funding (ORNL) (NP)</t>
  </si>
  <si>
    <t>2005200 - PHENIX Silicon Vertex MIE full funding (RHIC at BNL) (NP)</t>
  </si>
  <si>
    <t>2005210 - PHENIX Forward Vertex Detector MIE full funding (RHIC at BNL) (NP)</t>
  </si>
  <si>
    <t>2005220 - Enhanced AIP funding at NP user facilities (NP)</t>
  </si>
  <si>
    <t>2005230 - Enhanced utilization of Isotope facilities (multiple sites) (NP)</t>
  </si>
  <si>
    <t>2005240 - TJNAF Infrastructure Investments (NP)</t>
  </si>
  <si>
    <t>2005250 - Nuclear Data Program Initiative (NP)</t>
  </si>
  <si>
    <t>2005260 - Lattice Quantum ChromoDynamics Computing (NP)</t>
  </si>
  <si>
    <t>2005270 - Nuclear Science Workforce (NP)</t>
  </si>
  <si>
    <t>2005280 - R&amp;D on Alternative Isotope Production Techniques (NP)</t>
  </si>
  <si>
    <t>2005290 - DIII-D Facility Upgrades (General Atomics) (FES)</t>
  </si>
  <si>
    <t>2005300 - Alcator C-Mod Facility Upgrades (MIT) (FES)</t>
  </si>
  <si>
    <t>2005310 - NSTX Facility Upgrades (PPPL) (FES)</t>
  </si>
  <si>
    <t>2005320 - Enhanced operation of Major Fusion Facilities (Alcator C-Mod, DIII-D, and NSTX) in FY09 and FY10 (FES)</t>
  </si>
  <si>
    <t>2005330 - PPPL GPP (FES)</t>
  </si>
  <si>
    <t>2005340 - High Energy Density Laboratory Plasma, Matter in Extreme Conditions (MEC) Instrument Project (FES)</t>
  </si>
  <si>
    <t>2005341 - High Energy Density Laboratory Plasma, NDCX-II (FES)</t>
  </si>
  <si>
    <t>2005350 - Infrastructure Improvements for Innovative Confinement Concepts (ICC) Experiments (FES)</t>
  </si>
  <si>
    <t>2005360 - Plasma Science Centers (FES)</t>
  </si>
  <si>
    <t>2005365 - Infrastructure Improvements for General Plasma Science User Facilities (FES)</t>
  </si>
  <si>
    <t>2005370 - SLI Construction (SLI)</t>
  </si>
  <si>
    <t>2005380 - General Plant Project funding across all SC laboratories (SLI)</t>
  </si>
  <si>
    <t>2005390 - OSTI Technology Infrastructure (SCPD)</t>
  </si>
  <si>
    <t>2005410 - Energy Sciences Fellowships and Early Career Awards (WDTS)</t>
  </si>
  <si>
    <t>2005501 - SBIR/STTR funding from Recovery Act (SBIR)</t>
  </si>
  <si>
    <t>10/20/09 - 11/4/09</t>
  </si>
  <si>
    <t>11/5/09 - 11/19/09</t>
  </si>
  <si>
    <t>11/20/09 - 12/4/09</t>
  </si>
  <si>
    <t>12/5/09 - 12/19/09</t>
  </si>
  <si>
    <t>12/20/09 - 1/4/10</t>
  </si>
  <si>
    <t>1/20/10 - 2/4/10</t>
  </si>
  <si>
    <t>1/5/10 - 1/19/10</t>
  </si>
  <si>
    <t>2/5/10 - 2/19/10</t>
  </si>
  <si>
    <t>2/20/10 - 3/4/10</t>
  </si>
  <si>
    <t>3/5/10 - 3/19/10</t>
  </si>
  <si>
    <t>3/20/10 - 4/4/10</t>
  </si>
  <si>
    <t>4/5/10 - 4/19/10</t>
  </si>
  <si>
    <t>4/20/10 - 5/4/10</t>
  </si>
  <si>
    <t>5/5/10 - 5/19/10</t>
  </si>
  <si>
    <t>5/20/10 - 6/4/10</t>
  </si>
  <si>
    <t>6/5/10 - 6/19/10</t>
  </si>
  <si>
    <t>6/20/10 - 7/4/10</t>
  </si>
  <si>
    <t>7/5/10 - 7/19/10</t>
  </si>
  <si>
    <t>7/20/10 - 8/4/10</t>
  </si>
  <si>
    <t>8/5/10 - 8/19/10</t>
  </si>
  <si>
    <t>8/20/10 - 9/4/10</t>
  </si>
  <si>
    <t>9/5/10 - 9/19/10</t>
  </si>
  <si>
    <t>9/20/10 - 10/4/10</t>
  </si>
  <si>
    <t>10/5/10 - 10/19/10</t>
  </si>
  <si>
    <t>10/20/10 - 11/4/10</t>
  </si>
  <si>
    <t>11/5/10 - 11/19/05</t>
  </si>
  <si>
    <t>11/20/10 - 12/4/10</t>
  </si>
  <si>
    <t>12/5/10 - 12/19/10</t>
  </si>
  <si>
    <t>1/5/11 - 1/19/11</t>
  </si>
  <si>
    <t>1/20/11 - 2/4/11</t>
  </si>
  <si>
    <t>2/5/11 - 2/19/11</t>
  </si>
  <si>
    <t>2/20/11 - 3/4/11</t>
  </si>
  <si>
    <t>3/5/11 - 3/19/11</t>
  </si>
  <si>
    <t>3/20/11 - 4/4/11</t>
  </si>
  <si>
    <t>4/5/11 - 4/19/11</t>
  </si>
  <si>
    <t>4/20/11 - 5/4/11</t>
  </si>
  <si>
    <t>5/5/11 - 5/19/11</t>
  </si>
  <si>
    <t>5/20/11 - 6/4/11</t>
  </si>
  <si>
    <t>6/5/11 - 6/19/11</t>
  </si>
  <si>
    <t>6/20/11 - 7/4/11</t>
  </si>
  <si>
    <t>7/5/11 - 7/19/11</t>
  </si>
  <si>
    <t>7/20/11 - 8/4/11</t>
  </si>
  <si>
    <t>8/5/11 - 8/19/11</t>
  </si>
  <si>
    <t>8/20/11 - 9/4/11</t>
  </si>
  <si>
    <t>9/5/11 - 9/19/11</t>
  </si>
  <si>
    <t>9/20/11 - 11/4/11</t>
  </si>
  <si>
    <t>11/5/11 - 11/19/11</t>
  </si>
  <si>
    <t>11/20/11 - 11/4/11</t>
  </si>
  <si>
    <t>11/5/11 - 11/19/05</t>
  </si>
  <si>
    <t>11/20/11 - 12/4/11</t>
  </si>
  <si>
    <t>12/5/11 - 12/19/11</t>
  </si>
  <si>
    <t>12/20/10 - 1/4/11</t>
  </si>
  <si>
    <t>Select Reporting Period from Drop Down List</t>
  </si>
  <si>
    <t>1/5/12 - 1/19/12</t>
  </si>
  <si>
    <t>1/20/12 - 2/4/12</t>
  </si>
  <si>
    <t>2/5/12 - 2/19/12</t>
  </si>
  <si>
    <t>2/20/12 - 3/4/12</t>
  </si>
  <si>
    <t>3/5/12 - 3/19/12</t>
  </si>
  <si>
    <t>3/20/12 - 4/4/12</t>
  </si>
  <si>
    <t>4/5/12 - 4/19/12</t>
  </si>
  <si>
    <t>4/20/12 - 5/4/12</t>
  </si>
  <si>
    <t>5/5/12 - 5/19/12</t>
  </si>
  <si>
    <t>5/20/12 - 6/4/12</t>
  </si>
  <si>
    <t>6/5/12 - 6/19/12</t>
  </si>
  <si>
    <t>6/20/12 - 7/4/12</t>
  </si>
  <si>
    <t>7/5/12 - 7/19/12</t>
  </si>
  <si>
    <t>7/20/12 - 8/4/12</t>
  </si>
  <si>
    <t>8/5/12 - 8/19/12</t>
  </si>
  <si>
    <t>8/20/12 - 9/4/12</t>
  </si>
  <si>
    <t>9/5/12 - 9/19/12</t>
  </si>
  <si>
    <t>9/20/12 - 12/4/12</t>
  </si>
  <si>
    <t>12/5/12 - 12/19/12</t>
  </si>
  <si>
    <t>12/20/12 - 12/4/12</t>
  </si>
  <si>
    <t>12/5/12 - 12/19/05</t>
  </si>
  <si>
    <t>12/20/11 - 1/4/12</t>
  </si>
  <si>
    <t>13/20/11 - 1/4/13</t>
  </si>
  <si>
    <t>1/5/13 - 1/19/13</t>
  </si>
  <si>
    <t>1/20/13 - 2/4/13</t>
  </si>
  <si>
    <t>2/5/13 - 2/19/13</t>
  </si>
  <si>
    <t>2/20/13 - 3/4/13</t>
  </si>
  <si>
    <t>3/5/13 - 3/19/13</t>
  </si>
  <si>
    <t>3/20/13 - 4/4/13</t>
  </si>
  <si>
    <t>4/5/13 - 4/19/13</t>
  </si>
  <si>
    <t>4/20/13 - 5/4/13</t>
  </si>
  <si>
    <t>5/5/13 - 5/19/13</t>
  </si>
  <si>
    <t>5/20/13 - 6/4/13</t>
  </si>
  <si>
    <t>6/5/13 - 6/19/13</t>
  </si>
  <si>
    <t>6/20/13 - 7/4/13</t>
  </si>
  <si>
    <t>7/5/13 - 7/19/13</t>
  </si>
  <si>
    <t>7/20/13 - 8/4/13</t>
  </si>
  <si>
    <t>8/5/13 - 8/19/13</t>
  </si>
  <si>
    <t>8/20/13 - 9/4/13</t>
  </si>
  <si>
    <t>9/5/13 - 9/19/13</t>
  </si>
  <si>
    <t>9/20/13 - 13/4/13</t>
  </si>
  <si>
    <t>13/5/13 - 13/19/13</t>
  </si>
  <si>
    <t>13/20/13 - 13/4/13</t>
  </si>
  <si>
    <t>13/5/13 - 13/19/05</t>
  </si>
  <si>
    <r>
      <t xml:space="preserve">Site Office POC: </t>
    </r>
    <r>
      <rPr>
        <b/>
        <i/>
        <sz val="12"/>
        <color indexed="10"/>
        <rFont val="Arial"/>
        <family val="2"/>
      </rPr>
      <t xml:space="preserve"> </t>
    </r>
  </si>
  <si>
    <t>WEEKLY REPORTS ARE DUE TO SC HQ BY 4:00 pm (ET) ON THE 5TH AND 20TH OF EACH MONTH. IF THE 5TH OR 20TH FALL ON A WEEKEND OR HOLIDAY, THEY ARE DUE BY 4:00pm (ET) THE FOLLOWING BUSINESS DAY.</t>
  </si>
  <si>
    <t>Princeton University - PPPL</t>
  </si>
  <si>
    <t>Anthony Indelicato</t>
  </si>
  <si>
    <t>Karen Summers</t>
  </si>
  <si>
    <t>AT/CH15/9/ARRA-3</t>
  </si>
  <si>
    <t>John Lacenere</t>
  </si>
  <si>
    <t>Barry Sullivan</t>
  </si>
  <si>
    <t>Evaluate construction progress on awards still open and apply any needed corrective action to remain on target. Evaluate progress on design/build contracts.</t>
  </si>
  <si>
    <t>FY2010 Q3</t>
  </si>
  <si>
    <t>Continue to evaluate construction progress on awards still open and apply any needed corrective action to remain on target. Evaluate progress on design/build contracts.</t>
  </si>
  <si>
    <t>FY2010 Q4</t>
  </si>
  <si>
    <t>No.</t>
  </si>
  <si>
    <t>A detailed schedule was delivered by the major second tier subcontractor. Awards to third tier subcontractors are in the process of being made for this effort. At this point it appears that work will proceed as scheduled and meet or better the ARRA commitment date for completion by January 31, 2012.  Two smaller projects directly managed by PPPL continue to proceed ahead of schedule at this time.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</si>
</sst>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0"/>
      <name val="Arial"/>
      <family val="0"/>
    </font>
    <font>
      <sz val="11"/>
      <color indexed="8"/>
      <name val="Calibri"/>
      <family val="2"/>
    </font>
    <font>
      <sz val="8"/>
      <name val="Arial"/>
      <family val="2"/>
    </font>
    <font>
      <b/>
      <sz val="10"/>
      <name val="Arial"/>
      <family val="2"/>
    </font>
    <font>
      <b/>
      <sz val="10"/>
      <color indexed="9"/>
      <name val="Arial"/>
      <family val="2"/>
    </font>
    <font>
      <b/>
      <sz val="16"/>
      <name val="Arial"/>
      <family val="2"/>
    </font>
    <font>
      <b/>
      <sz val="12"/>
      <name val="Arial Black"/>
      <family val="2"/>
    </font>
    <font>
      <sz val="12"/>
      <name val="Arial Black"/>
      <family val="2"/>
    </font>
    <font>
      <b/>
      <sz val="12"/>
      <name val="Arial"/>
      <family val="2"/>
    </font>
    <font>
      <i/>
      <sz val="10"/>
      <color indexed="10"/>
      <name val="Arial"/>
      <family val="2"/>
    </font>
    <font>
      <b/>
      <sz val="12"/>
      <color indexed="10"/>
      <name val="Arial"/>
      <family val="2"/>
    </font>
    <font>
      <i/>
      <sz val="10"/>
      <name val="Arial"/>
      <family val="2"/>
    </font>
    <font>
      <b/>
      <i/>
      <sz val="10"/>
      <color indexed="10"/>
      <name val="Arial"/>
      <family val="2"/>
    </font>
    <font>
      <b/>
      <sz val="12"/>
      <color indexed="9"/>
      <name val="Arial"/>
      <family val="2"/>
    </font>
    <font>
      <b/>
      <sz val="11"/>
      <color indexed="9"/>
      <name val="Arial"/>
      <family val="2"/>
    </font>
    <font>
      <b/>
      <i/>
      <sz val="12"/>
      <color indexed="10"/>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lightUp"/>
    </fill>
    <fill>
      <patternFill patternType="solid">
        <fgColor indexed="5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n"/>
      <top/>
      <bottom/>
    </border>
    <border>
      <left style="thin"/>
      <right/>
      <top/>
      <bottom/>
    </border>
    <border>
      <left style="thin"/>
      <right style="thin"/>
      <top/>
      <bottom style="thin"/>
    </border>
    <border>
      <left style="thin"/>
      <right style="thin"/>
      <top style="thin"/>
      <bottom/>
    </border>
    <border>
      <left style="thin"/>
      <right/>
      <top/>
      <bottom style="thin"/>
    </border>
    <border>
      <left style="thin"/>
      <right style="thin"/>
      <top style="thin"/>
      <bottom style="thin">
        <color indexed="55"/>
      </bottom>
    </border>
    <border>
      <left/>
      <right style="thin"/>
      <top/>
      <bottom style="thin"/>
    </border>
    <border>
      <left/>
      <right style="thin"/>
      <top style="thin"/>
      <bottom/>
    </border>
    <border>
      <left/>
      <right/>
      <top/>
      <bottom style="double"/>
    </border>
    <border>
      <left style="thin"/>
      <right style="thin"/>
      <top style="thin"/>
      <bottom style="thin"/>
    </border>
    <border>
      <left style="thin"/>
      <right/>
      <top/>
      <bottom style="double"/>
    </border>
    <border>
      <left style="thin"/>
      <right style="thin"/>
      <top style="thin"/>
      <bottom style="double"/>
    </border>
    <border>
      <left/>
      <right/>
      <top style="thin"/>
      <bottom/>
    </border>
    <border>
      <left style="thin"/>
      <right/>
      <top style="thin"/>
      <bottom/>
    </border>
    <border>
      <left style="thin"/>
      <right/>
      <top style="thin"/>
      <bottom style="thin">
        <color indexed="55"/>
      </bottom>
    </border>
    <border>
      <left/>
      <right/>
      <top style="thin"/>
      <bottom style="thin">
        <color indexed="55"/>
      </bottom>
    </border>
    <border>
      <left/>
      <right style="thin"/>
      <top style="thin"/>
      <bottom style="thin">
        <color indexed="55"/>
      </bottom>
    </border>
    <border>
      <left style="thin"/>
      <right/>
      <top style="thin">
        <color indexed="55"/>
      </top>
      <bottom style="thin"/>
    </border>
    <border>
      <left/>
      <right/>
      <top style="thin">
        <color indexed="55"/>
      </top>
      <bottom style="thin"/>
    </border>
    <border>
      <left/>
      <right style="thin"/>
      <top style="thin">
        <color indexed="55"/>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8">
    <xf numFmtId="0" fontId="0" fillId="0" borderId="0" xfId="0" applyAlignment="1">
      <alignment/>
    </xf>
    <xf numFmtId="0" fontId="0" fillId="0" borderId="0" xfId="0" applyBorder="1" applyAlignment="1" applyProtection="1">
      <alignment/>
      <protection locked="0"/>
    </xf>
    <xf numFmtId="0" fontId="3" fillId="0" borderId="0" xfId="0" applyFont="1" applyBorder="1" applyAlignment="1" applyProtection="1">
      <alignment horizontal="left" wrapText="1"/>
      <protection locked="0"/>
    </xf>
    <xf numFmtId="0" fontId="0" fillId="0" borderId="0" xfId="0" applyBorder="1" applyAlignment="1" applyProtection="1">
      <alignment wrapText="1"/>
      <protection locked="0"/>
    </xf>
    <xf numFmtId="0" fontId="3" fillId="0" borderId="10" xfId="0" applyFont="1" applyBorder="1" applyAlignment="1" applyProtection="1">
      <alignment horizontal="center" wrapText="1"/>
      <protection locked="0"/>
    </xf>
    <xf numFmtId="0" fontId="0" fillId="0" borderId="0" xfId="0" applyBorder="1" applyAlignment="1" applyProtection="1">
      <alignment horizontal="left" vertical="top" wrapText="1"/>
      <protection locked="0"/>
    </xf>
    <xf numFmtId="0" fontId="3"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pplyProtection="1">
      <alignment horizontal="left" vertical="center" wrapText="1"/>
      <protection locked="0"/>
    </xf>
    <xf numFmtId="0" fontId="3" fillId="0" borderId="11" xfId="0" applyFont="1" applyBorder="1" applyAlignment="1" applyProtection="1">
      <alignment horizontal="center" wrapText="1"/>
      <protection locked="0"/>
    </xf>
    <xf numFmtId="0" fontId="3" fillId="0" borderId="12" xfId="0" applyFont="1" applyBorder="1" applyAlignment="1" applyProtection="1">
      <alignment horizontal="center" wrapText="1"/>
      <protection locked="0"/>
    </xf>
    <xf numFmtId="37" fontId="0" fillId="33" borderId="13" xfId="0" applyNumberFormat="1" applyFont="1" applyFill="1" applyBorder="1" applyAlignment="1" applyProtection="1">
      <alignment horizontal="center" wrapText="1"/>
      <protection/>
    </xf>
    <xf numFmtId="0" fontId="3" fillId="0" borderId="0" xfId="0" applyFont="1" applyFill="1" applyBorder="1" applyAlignment="1" applyProtection="1">
      <alignment vertical="center" wrapText="1"/>
      <protection locked="0"/>
    </xf>
    <xf numFmtId="0" fontId="0" fillId="0" borderId="0" xfId="0" applyFont="1" applyBorder="1" applyAlignment="1" applyProtection="1">
      <alignment horizontal="left" wrapText="1"/>
      <protection locked="0"/>
    </xf>
    <xf numFmtId="37" fontId="0" fillId="34" borderId="14" xfId="0" applyNumberFormat="1" applyFont="1" applyFill="1" applyBorder="1" applyAlignment="1" applyProtection="1">
      <alignment horizontal="center" wrapText="1"/>
      <protection/>
    </xf>
    <xf numFmtId="37" fontId="0" fillId="0" borderId="11" xfId="0" applyNumberFormat="1" applyFont="1" applyFill="1" applyBorder="1" applyAlignment="1" applyProtection="1">
      <alignment horizontal="center" wrapText="1"/>
      <protection/>
    </xf>
    <xf numFmtId="0" fontId="3" fillId="0" borderId="15" xfId="0" applyFont="1" applyBorder="1" applyAlignment="1" applyProtection="1">
      <alignment horizontal="center" wrapText="1"/>
      <protection locked="0"/>
    </xf>
    <xf numFmtId="0" fontId="9" fillId="0" borderId="13" xfId="0" applyFont="1" applyBorder="1" applyAlignment="1" applyProtection="1">
      <alignment horizontal="left" wrapText="1"/>
      <protection locked="0"/>
    </xf>
    <xf numFmtId="0" fontId="9" fillId="0" borderId="16" xfId="0" applyFont="1" applyBorder="1" applyAlignment="1" applyProtection="1">
      <alignment horizontal="center" vertical="center" wrapText="1"/>
      <protection locked="0"/>
    </xf>
    <xf numFmtId="0" fontId="3" fillId="0" borderId="17" xfId="0" applyFont="1" applyBorder="1" applyAlignment="1" applyProtection="1">
      <alignment horizontal="center" wrapText="1"/>
      <protection locked="0"/>
    </xf>
    <xf numFmtId="0" fontId="9" fillId="0" borderId="12" xfId="0" applyFont="1" applyBorder="1" applyAlignment="1" applyProtection="1">
      <alignment horizontal="left" wrapText="1"/>
      <protection locked="0"/>
    </xf>
    <xf numFmtId="0" fontId="9" fillId="0" borderId="0" xfId="0" applyFont="1" applyBorder="1" applyAlignment="1" applyProtection="1">
      <alignment horizontal="center" vertical="center" wrapText="1"/>
      <protection locked="0"/>
    </xf>
    <xf numFmtId="0" fontId="0" fillId="0" borderId="18" xfId="0" applyFill="1" applyBorder="1" applyAlignment="1">
      <alignment/>
    </xf>
    <xf numFmtId="0" fontId="8" fillId="0" borderId="0" xfId="0" applyFont="1" applyFill="1" applyBorder="1" applyAlignment="1" applyProtection="1">
      <alignment vertical="center" wrapText="1"/>
      <protection locked="0"/>
    </xf>
    <xf numFmtId="0" fontId="3" fillId="0" borderId="12" xfId="0" applyFont="1" applyBorder="1" applyAlignment="1" applyProtection="1">
      <alignment horizontal="left" wrapText="1"/>
      <protection locked="0"/>
    </xf>
    <xf numFmtId="0" fontId="3" fillId="0" borderId="0" xfId="0" applyFont="1" applyBorder="1" applyAlignment="1" applyProtection="1">
      <alignment wrapText="1"/>
      <protection locked="0"/>
    </xf>
    <xf numFmtId="0" fontId="3" fillId="0" borderId="19" xfId="0" applyFont="1" applyBorder="1" applyAlignment="1" applyProtection="1">
      <alignment wrapText="1"/>
      <protection locked="0"/>
    </xf>
    <xf numFmtId="0" fontId="0" fillId="0" borderId="0" xfId="0" applyBorder="1" applyAlignment="1">
      <alignment/>
    </xf>
    <xf numFmtId="0" fontId="10" fillId="33" borderId="20" xfId="0" applyFont="1" applyFill="1" applyBorder="1" applyAlignment="1">
      <alignment vertical="center" wrapText="1"/>
    </xf>
    <xf numFmtId="0" fontId="0" fillId="33" borderId="20" xfId="0" applyFill="1" applyBorder="1" applyAlignment="1">
      <alignment vertical="center" wrapText="1"/>
    </xf>
    <xf numFmtId="0" fontId="12" fillId="33" borderId="20" xfId="0" applyFont="1" applyFill="1" applyBorder="1" applyAlignment="1" applyProtection="1">
      <alignment horizontal="center" vertical="center" wrapText="1"/>
      <protection locked="0"/>
    </xf>
    <xf numFmtId="0" fontId="12" fillId="33" borderId="20" xfId="0" applyFont="1" applyFill="1" applyBorder="1" applyAlignment="1">
      <alignment horizontal="center" vertical="center" wrapText="1"/>
    </xf>
    <xf numFmtId="0" fontId="4" fillId="0" borderId="0" xfId="0" applyFont="1" applyFill="1" applyBorder="1" applyAlignment="1" applyProtection="1">
      <alignment horizontal="left" wrapText="1"/>
      <protection locked="0"/>
    </xf>
    <xf numFmtId="0" fontId="13" fillId="35" borderId="0" xfId="0" applyFont="1" applyFill="1" applyBorder="1" applyAlignment="1" applyProtection="1">
      <alignment horizontal="left" wrapText="1"/>
      <protection locked="0"/>
    </xf>
    <xf numFmtId="0" fontId="0" fillId="33" borderId="0" xfId="0" applyFill="1" applyBorder="1" applyAlignment="1">
      <alignment vertical="center" wrapText="1"/>
    </xf>
    <xf numFmtId="0" fontId="3" fillId="0" borderId="0" xfId="0" applyFont="1" applyBorder="1" applyAlignment="1" applyProtection="1">
      <alignment horizontal="right" wrapText="1"/>
      <protection locked="0"/>
    </xf>
    <xf numFmtId="0" fontId="9" fillId="0" borderId="0" xfId="0" applyFont="1" applyFill="1" applyBorder="1" applyAlignment="1">
      <alignment horizontal="center"/>
    </xf>
    <xf numFmtId="0" fontId="0" fillId="0" borderId="0" xfId="0" applyFill="1" applyBorder="1" applyAlignment="1">
      <alignment horizontal="center"/>
    </xf>
    <xf numFmtId="0" fontId="3" fillId="0" borderId="21" xfId="0" applyFont="1" applyBorder="1" applyAlignment="1" applyProtection="1">
      <alignment horizontal="left" wrapText="1"/>
      <protection locked="0"/>
    </xf>
    <xf numFmtId="0" fontId="14" fillId="35" borderId="12" xfId="0" applyFont="1" applyFill="1" applyBorder="1" applyAlignment="1" applyProtection="1">
      <alignment horizontal="left" wrapText="1"/>
      <protection locked="0"/>
    </xf>
    <xf numFmtId="0" fontId="11" fillId="33" borderId="20" xfId="0" applyFont="1" applyFill="1" applyBorder="1" applyAlignment="1" applyProtection="1">
      <alignment horizontal="center" wrapText="1"/>
      <protection locked="0"/>
    </xf>
    <xf numFmtId="0" fontId="11" fillId="33" borderId="22" xfId="0" applyFont="1" applyFill="1" applyBorder="1" applyAlignment="1" applyProtection="1">
      <alignment horizontal="center" wrapText="1"/>
      <protection locked="0"/>
    </xf>
    <xf numFmtId="0" fontId="11" fillId="33" borderId="13" xfId="0" applyFont="1" applyFill="1" applyBorder="1" applyAlignment="1" applyProtection="1">
      <alignment horizontal="center" wrapText="1"/>
      <protection locked="0"/>
    </xf>
    <xf numFmtId="0" fontId="12" fillId="33" borderId="23"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0" fillId="0" borderId="0" xfId="0" applyFont="1" applyBorder="1" applyAlignment="1" applyProtection="1">
      <alignment/>
      <protection locked="0"/>
    </xf>
    <xf numFmtId="0" fontId="3" fillId="0" borderId="15" xfId="0" applyFont="1" applyBorder="1" applyAlignment="1" applyProtection="1">
      <alignment horizontal="centerContinuous" vertical="top" wrapText="1"/>
      <protection locked="0"/>
    </xf>
    <xf numFmtId="0" fontId="3" fillId="0" borderId="10" xfId="0" applyFont="1" applyBorder="1" applyAlignment="1" applyProtection="1">
      <alignment horizontal="centerContinuous" vertical="top" wrapText="1"/>
      <protection locked="0"/>
    </xf>
    <xf numFmtId="6" fontId="0" fillId="33" borderId="20" xfId="0" applyNumberFormat="1" applyFill="1" applyBorder="1" applyAlignment="1">
      <alignment vertical="center" wrapText="1"/>
    </xf>
    <xf numFmtId="37" fontId="9" fillId="33" borderId="20" xfId="0" applyNumberFormat="1" applyFont="1" applyFill="1" applyBorder="1" applyAlignment="1" applyProtection="1">
      <alignment horizontal="center" vertical="center" wrapText="1"/>
      <protection locked="0"/>
    </xf>
    <xf numFmtId="15" fontId="9" fillId="0" borderId="16" xfId="0" applyNumberFormat="1" applyFont="1" applyBorder="1" applyAlignment="1" applyProtection="1">
      <alignment horizontal="center" vertical="center" wrapText="1"/>
      <protection locked="0"/>
    </xf>
    <xf numFmtId="0" fontId="9" fillId="0" borderId="12" xfId="0" applyFont="1" applyBorder="1" applyAlignment="1">
      <alignment vertical="top" wrapText="1"/>
    </xf>
    <xf numFmtId="0" fontId="0" fillId="0" borderId="12" xfId="0" applyFont="1" applyBorder="1" applyAlignment="1" applyProtection="1">
      <alignment horizontal="left" wrapText="1"/>
      <protection locked="0"/>
    </xf>
    <xf numFmtId="0" fontId="0" fillId="0" borderId="0" xfId="0" applyFill="1" applyBorder="1" applyAlignment="1">
      <alignment/>
    </xf>
    <xf numFmtId="0" fontId="5" fillId="0" borderId="0" xfId="0" applyFont="1" applyFill="1" applyBorder="1" applyAlignment="1" applyProtection="1">
      <alignment horizontal="left" vertical="center"/>
      <protection locked="0"/>
    </xf>
    <xf numFmtId="0" fontId="0" fillId="33" borderId="15" xfId="0" applyFont="1" applyFill="1" applyBorder="1" applyAlignment="1" applyProtection="1">
      <alignment horizontal="left" wrapText="1"/>
      <protection locked="0"/>
    </xf>
    <xf numFmtId="0" fontId="0" fillId="33" borderId="10" xfId="0" applyFill="1" applyBorder="1" applyAlignment="1">
      <alignment wrapText="1"/>
    </xf>
    <xf numFmtId="0" fontId="0" fillId="33" borderId="17" xfId="0" applyFill="1" applyBorder="1" applyAlignment="1">
      <alignment wrapText="1"/>
    </xf>
    <xf numFmtId="0" fontId="14" fillId="35" borderId="24" xfId="0" applyFont="1" applyFill="1" applyBorder="1" applyAlignment="1" applyProtection="1">
      <alignment wrapText="1"/>
      <protection locked="0"/>
    </xf>
    <xf numFmtId="0" fontId="14" fillId="35" borderId="23" xfId="0" applyFont="1" applyFill="1" applyBorder="1" applyAlignment="1" applyProtection="1">
      <alignment wrapText="1"/>
      <protection locked="0"/>
    </xf>
    <xf numFmtId="0" fontId="14" fillId="35" borderId="11" xfId="0" applyFont="1" applyFill="1" applyBorder="1" applyAlignment="1" applyProtection="1">
      <alignment wrapText="1"/>
      <protection locked="0"/>
    </xf>
    <xf numFmtId="0" fontId="3" fillId="0" borderId="10" xfId="0" applyFont="1"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0" xfId="0" applyFont="1" applyBorder="1" applyAlignment="1" applyProtection="1">
      <alignment horizontal="left" wrapText="1"/>
      <protection locked="0"/>
    </xf>
    <xf numFmtId="0" fontId="0" fillId="0" borderId="0" xfId="0" applyBorder="1" applyAlignment="1">
      <alignment wrapText="1"/>
    </xf>
    <xf numFmtId="0" fontId="9" fillId="0" borderId="0" xfId="0" applyFont="1" applyFill="1" applyBorder="1" applyAlignment="1">
      <alignment horizontal="center"/>
    </xf>
    <xf numFmtId="0" fontId="0" fillId="0" borderId="0" xfId="0" applyFill="1" applyBorder="1" applyAlignment="1">
      <alignment horizontal="center"/>
    </xf>
    <xf numFmtId="0" fontId="9" fillId="33" borderId="25" xfId="0" applyFont="1" applyFill="1" applyBorder="1" applyAlignment="1" applyProtection="1">
      <alignment horizontal="left" vertical="center" wrapText="1"/>
      <protection locked="0"/>
    </xf>
    <xf numFmtId="0" fontId="0" fillId="33" borderId="26" xfId="0" applyFill="1" applyBorder="1" applyAlignment="1">
      <alignment vertical="center" wrapText="1"/>
    </xf>
    <xf numFmtId="0" fontId="0" fillId="33" borderId="27" xfId="0" applyFill="1" applyBorder="1" applyAlignment="1">
      <alignment vertical="center" wrapText="1"/>
    </xf>
    <xf numFmtId="0" fontId="3" fillId="0" borderId="0" xfId="0" applyFont="1" applyBorder="1" applyAlignment="1" applyProtection="1">
      <alignment horizontal="left" wrapText="1"/>
      <protection locked="0"/>
    </xf>
    <xf numFmtId="0" fontId="0" fillId="0" borderId="0" xfId="0" applyAlignment="1">
      <alignment wrapText="1"/>
    </xf>
    <xf numFmtId="0" fontId="0" fillId="0" borderId="28"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3" fillId="0" borderId="0" xfId="0" applyFont="1" applyBorder="1" applyAlignment="1" applyProtection="1">
      <alignment horizontal="center" wrapText="1"/>
      <protection locked="0"/>
    </xf>
    <xf numFmtId="0" fontId="0" fillId="0" borderId="0" xfId="0"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A1:M101"/>
  <sheetViews>
    <sheetView tabSelected="1" zoomScalePageLayoutView="0" workbookViewId="0" topLeftCell="A1">
      <selection activeCell="C28" sqref="C28:E28"/>
    </sheetView>
  </sheetViews>
  <sheetFormatPr defaultColWidth="9.140625" defaultRowHeight="12.75"/>
  <cols>
    <col min="1" max="1" width="43.57421875" style="3" customWidth="1"/>
    <col min="2" max="2" width="60.28125" style="3" customWidth="1"/>
    <col min="3" max="3" width="7.8515625" style="3" customWidth="1"/>
    <col min="4" max="4" width="15.7109375" style="3" customWidth="1"/>
    <col min="5" max="5" width="9.421875" style="3" customWidth="1"/>
    <col min="6" max="6" width="14.28125" style="3" customWidth="1"/>
    <col min="7" max="10" width="9.140625" style="1" customWidth="1"/>
    <col min="11" max="11" width="97.140625" style="1" hidden="1" customWidth="1"/>
    <col min="12" max="12" width="9.140625" style="1" hidden="1" customWidth="1"/>
    <col min="13" max="13" width="60.140625" style="1" hidden="1" customWidth="1"/>
    <col min="14" max="16384" width="9.140625" style="1" customWidth="1"/>
  </cols>
  <sheetData>
    <row r="1" spans="1:13" ht="36" customHeight="1">
      <c r="A1" s="55" t="s">
        <v>0</v>
      </c>
      <c r="B1" s="55"/>
      <c r="C1" s="55"/>
      <c r="D1" s="55"/>
      <c r="E1" s="55"/>
      <c r="F1" s="55"/>
      <c r="K1" s="46" t="s">
        <v>27</v>
      </c>
      <c r="M1" s="46" t="s">
        <v>131</v>
      </c>
    </row>
    <row r="2" spans="1:13" ht="37.5" customHeight="1">
      <c r="A2" s="24" t="s">
        <v>26</v>
      </c>
      <c r="B2" s="29" t="s">
        <v>68</v>
      </c>
      <c r="C2" s="13"/>
      <c r="D2" s="6"/>
      <c r="E2" s="6"/>
      <c r="F2" s="7"/>
      <c r="K2" s="1" t="s">
        <v>28</v>
      </c>
      <c r="M2" s="1" t="s">
        <v>79</v>
      </c>
    </row>
    <row r="3" spans="1:13" ht="47.25" customHeight="1">
      <c r="A3" s="24" t="s">
        <v>12</v>
      </c>
      <c r="B3" s="29" t="s">
        <v>93</v>
      </c>
      <c r="C3" s="13"/>
      <c r="D3" s="6"/>
      <c r="E3" s="6"/>
      <c r="F3" s="7"/>
      <c r="K3" s="1" t="s">
        <v>29</v>
      </c>
      <c r="M3" s="1" t="s">
        <v>80</v>
      </c>
    </row>
    <row r="4" spans="1:13" ht="19.5">
      <c r="A4" s="24" t="s">
        <v>1</v>
      </c>
      <c r="B4" s="30" t="s">
        <v>178</v>
      </c>
      <c r="C4" s="13"/>
      <c r="D4" s="6"/>
      <c r="E4" s="6"/>
      <c r="F4" s="8"/>
      <c r="K4" s="1" t="s">
        <v>30</v>
      </c>
      <c r="M4" s="1" t="s">
        <v>81</v>
      </c>
    </row>
    <row r="5" spans="1:13" ht="19.5">
      <c r="A5" s="24" t="s">
        <v>2</v>
      </c>
      <c r="B5" s="30" t="s">
        <v>181</v>
      </c>
      <c r="C5" s="13"/>
      <c r="D5" s="6"/>
      <c r="E5" s="6"/>
      <c r="F5" s="8"/>
      <c r="K5" s="1" t="s">
        <v>31</v>
      </c>
      <c r="M5" s="1" t="s">
        <v>82</v>
      </c>
    </row>
    <row r="6" spans="1:13" ht="19.5">
      <c r="A6" s="24" t="s">
        <v>13</v>
      </c>
      <c r="B6" s="31" t="s">
        <v>182</v>
      </c>
      <c r="C6" s="13"/>
      <c r="D6" s="6"/>
      <c r="E6" s="6"/>
      <c r="F6" s="9"/>
      <c r="K6" s="1" t="s">
        <v>32</v>
      </c>
      <c r="M6" s="1" t="s">
        <v>83</v>
      </c>
    </row>
    <row r="7" spans="1:13" ht="19.5">
      <c r="A7" s="24" t="s">
        <v>14</v>
      </c>
      <c r="B7" s="32" t="s">
        <v>183</v>
      </c>
      <c r="C7" s="13"/>
      <c r="D7" s="6"/>
      <c r="E7" s="6"/>
      <c r="F7" s="9"/>
      <c r="K7" s="1" t="s">
        <v>33</v>
      </c>
      <c r="M7" s="1" t="s">
        <v>85</v>
      </c>
    </row>
    <row r="8" spans="1:13" ht="19.5">
      <c r="A8" s="24" t="s">
        <v>176</v>
      </c>
      <c r="B8" s="32" t="s">
        <v>179</v>
      </c>
      <c r="C8" s="13"/>
      <c r="D8" s="6"/>
      <c r="E8" s="6"/>
      <c r="F8" s="9"/>
      <c r="K8" s="1" t="s">
        <v>34</v>
      </c>
      <c r="M8" s="1" t="s">
        <v>84</v>
      </c>
    </row>
    <row r="9" spans="1:13" ht="19.5">
      <c r="A9" s="24" t="s">
        <v>15</v>
      </c>
      <c r="B9" s="32" t="s">
        <v>180</v>
      </c>
      <c r="C9" s="13"/>
      <c r="D9" s="6"/>
      <c r="E9" s="6"/>
      <c r="F9" s="9"/>
      <c r="K9" s="1" t="s">
        <v>35</v>
      </c>
      <c r="M9" s="1" t="s">
        <v>86</v>
      </c>
    </row>
    <row r="10" spans="1:13" ht="19.5">
      <c r="A10" s="24" t="s">
        <v>11</v>
      </c>
      <c r="B10" s="49">
        <v>5000000</v>
      </c>
      <c r="C10" s="13"/>
      <c r="D10" s="6"/>
      <c r="E10" s="6"/>
      <c r="F10" s="9"/>
      <c r="K10" s="1" t="s">
        <v>36</v>
      </c>
      <c r="M10" s="1" t="s">
        <v>87</v>
      </c>
    </row>
    <row r="11" spans="1:13" ht="19.5">
      <c r="A11" s="13"/>
      <c r="B11" s="35"/>
      <c r="C11" s="13"/>
      <c r="D11" s="6"/>
      <c r="E11" s="6"/>
      <c r="F11" s="9"/>
      <c r="K11" s="1" t="s">
        <v>37</v>
      </c>
      <c r="M11" s="1" t="s">
        <v>88</v>
      </c>
    </row>
    <row r="12" spans="1:13" ht="13.5" customHeight="1">
      <c r="A12" s="40" t="s">
        <v>3</v>
      </c>
      <c r="B12" s="34"/>
      <c r="C12" s="33"/>
      <c r="D12" s="33"/>
      <c r="E12" s="33"/>
      <c r="F12" s="33"/>
      <c r="K12" s="1" t="s">
        <v>38</v>
      </c>
      <c r="M12" s="1" t="s">
        <v>89</v>
      </c>
    </row>
    <row r="13" spans="1:13" s="3" customFormat="1" ht="21.75" customHeight="1">
      <c r="A13" s="47" t="s">
        <v>21</v>
      </c>
      <c r="B13" s="48"/>
      <c r="C13" s="76"/>
      <c r="D13" s="76"/>
      <c r="E13" s="76"/>
      <c r="F13" s="77"/>
      <c r="K13" s="3" t="s">
        <v>39</v>
      </c>
      <c r="M13" s="3" t="s">
        <v>90</v>
      </c>
    </row>
    <row r="14" spans="1:13" ht="16.5" customHeight="1">
      <c r="A14" s="25" t="s">
        <v>18</v>
      </c>
      <c r="B14" s="41">
        <v>0</v>
      </c>
      <c r="C14" s="66"/>
      <c r="D14" s="67"/>
      <c r="E14" s="66"/>
      <c r="F14" s="67"/>
      <c r="K14" s="1" t="s">
        <v>40</v>
      </c>
      <c r="M14" s="1" t="s">
        <v>91</v>
      </c>
    </row>
    <row r="15" spans="1:13" ht="17.25" customHeight="1" thickBot="1">
      <c r="A15" s="39" t="s">
        <v>17</v>
      </c>
      <c r="B15" s="42">
        <v>0.5</v>
      </c>
      <c r="C15" s="66"/>
      <c r="D15" s="67"/>
      <c r="E15" s="66"/>
      <c r="F15" s="67"/>
      <c r="K15" s="1" t="s">
        <v>41</v>
      </c>
      <c r="M15" s="1" t="s">
        <v>92</v>
      </c>
    </row>
    <row r="16" spans="1:13" ht="18" customHeight="1" thickTop="1">
      <c r="A16" s="2" t="s">
        <v>16</v>
      </c>
      <c r="B16" s="43">
        <f>SUM(B14:B15)</f>
        <v>0.5</v>
      </c>
      <c r="C16" s="37"/>
      <c r="D16" s="38"/>
      <c r="E16" s="37"/>
      <c r="F16" s="38"/>
      <c r="K16" s="1" t="s">
        <v>42</v>
      </c>
      <c r="M16" s="1" t="s">
        <v>93</v>
      </c>
    </row>
    <row r="17" spans="1:13" ht="12.75">
      <c r="A17" s="36"/>
      <c r="B17" s="26"/>
      <c r="C17" s="37"/>
      <c r="D17" s="38"/>
      <c r="E17" s="37"/>
      <c r="F17" s="38"/>
      <c r="K17" s="1" t="s">
        <v>43</v>
      </c>
      <c r="M17" s="1" t="s">
        <v>94</v>
      </c>
    </row>
    <row r="18" spans="1:13" ht="15" customHeight="1">
      <c r="A18" s="2" t="s">
        <v>20</v>
      </c>
      <c r="B18" s="41">
        <v>0</v>
      </c>
      <c r="C18" s="37"/>
      <c r="D18" s="38"/>
      <c r="E18" s="37"/>
      <c r="F18" s="38"/>
      <c r="K18" s="1" t="s">
        <v>44</v>
      </c>
      <c r="M18" s="1" t="s">
        <v>95</v>
      </c>
    </row>
    <row r="19" spans="1:13" ht="16.5" customHeight="1" thickBot="1">
      <c r="A19" s="27" t="s">
        <v>22</v>
      </c>
      <c r="B19" s="42">
        <v>1.5</v>
      </c>
      <c r="C19" s="37"/>
      <c r="D19" s="38"/>
      <c r="E19" s="37"/>
      <c r="F19" s="38"/>
      <c r="K19" s="1" t="s">
        <v>45</v>
      </c>
      <c r="M19" s="1" t="s">
        <v>96</v>
      </c>
    </row>
    <row r="20" spans="1:13" ht="15.75" customHeight="1" thickTop="1">
      <c r="A20" s="2" t="s">
        <v>25</v>
      </c>
      <c r="B20" s="43">
        <f>SUM(B18:B19)</f>
        <v>1.5</v>
      </c>
      <c r="C20" s="37"/>
      <c r="D20" s="38"/>
      <c r="E20" s="37"/>
      <c r="F20" s="38"/>
      <c r="K20" s="1" t="s">
        <v>46</v>
      </c>
      <c r="M20" s="1" t="s">
        <v>97</v>
      </c>
    </row>
    <row r="21" spans="1:13" ht="12.75">
      <c r="A21" s="36"/>
      <c r="B21" s="26"/>
      <c r="C21" s="37"/>
      <c r="D21" s="38"/>
      <c r="E21" s="37"/>
      <c r="F21" s="38"/>
      <c r="K21" s="1" t="s">
        <v>47</v>
      </c>
      <c r="M21" s="1" t="s">
        <v>98</v>
      </c>
    </row>
    <row r="22" spans="1:13" ht="12.75">
      <c r="A22" s="2" t="s">
        <v>23</v>
      </c>
      <c r="B22" s="45">
        <f>+B16+B20</f>
        <v>2</v>
      </c>
      <c r="C22" s="37"/>
      <c r="D22" s="38"/>
      <c r="E22" s="37"/>
      <c r="F22" s="38"/>
      <c r="K22" s="1" t="s">
        <v>48</v>
      </c>
      <c r="M22" s="1" t="s">
        <v>99</v>
      </c>
    </row>
    <row r="23" spans="1:13" ht="12.75">
      <c r="A23" s="2"/>
      <c r="B23" s="2"/>
      <c r="C23" s="37"/>
      <c r="D23" s="38"/>
      <c r="E23" s="37" t="s">
        <v>24</v>
      </c>
      <c r="F23" s="38"/>
      <c r="K23" s="1" t="s">
        <v>49</v>
      </c>
      <c r="M23" s="1" t="s">
        <v>100</v>
      </c>
    </row>
    <row r="24" spans="1:13" ht="12.75">
      <c r="A24" s="2" t="s">
        <v>19</v>
      </c>
      <c r="B24" s="32">
        <v>3</v>
      </c>
      <c r="C24"/>
      <c r="D24"/>
      <c r="E24"/>
      <c r="F24" s="28"/>
      <c r="K24" s="1" t="s">
        <v>50</v>
      </c>
      <c r="M24" s="1" t="s">
        <v>101</v>
      </c>
    </row>
    <row r="25" spans="1:13" ht="12.75">
      <c r="A25" s="2"/>
      <c r="B25" s="44"/>
      <c r="C25"/>
      <c r="D25"/>
      <c r="E25"/>
      <c r="F25" s="28"/>
      <c r="K25" s="1" t="s">
        <v>51</v>
      </c>
      <c r="M25" s="1" t="s">
        <v>102</v>
      </c>
    </row>
    <row r="26" spans="1:13" ht="15">
      <c r="A26" s="59" t="s">
        <v>4</v>
      </c>
      <c r="B26" s="60"/>
      <c r="C26" s="60"/>
      <c r="D26" s="60"/>
      <c r="E26" s="60"/>
      <c r="F26" s="61"/>
      <c r="K26" s="1" t="s">
        <v>52</v>
      </c>
      <c r="M26" s="1" t="s">
        <v>103</v>
      </c>
    </row>
    <row r="27" spans="1:13" ht="25.5">
      <c r="A27" s="11" t="s">
        <v>5</v>
      </c>
      <c r="B27" s="4" t="s">
        <v>6</v>
      </c>
      <c r="C27" s="62" t="s">
        <v>10</v>
      </c>
      <c r="D27" s="62"/>
      <c r="E27" s="63"/>
      <c r="F27" s="10" t="s">
        <v>7</v>
      </c>
      <c r="K27" s="1" t="s">
        <v>53</v>
      </c>
      <c r="M27" s="1" t="s">
        <v>104</v>
      </c>
    </row>
    <row r="28" spans="1:13" ht="158.25" customHeight="1">
      <c r="A28" s="52" t="s">
        <v>184</v>
      </c>
      <c r="B28" s="51" t="s">
        <v>185</v>
      </c>
      <c r="C28" s="68" t="s">
        <v>189</v>
      </c>
      <c r="D28" s="69"/>
      <c r="E28" s="70"/>
      <c r="F28" s="50" t="s">
        <v>188</v>
      </c>
      <c r="K28" s="1" t="s">
        <v>54</v>
      </c>
      <c r="M28" s="1" t="s">
        <v>105</v>
      </c>
    </row>
    <row r="29" spans="1:13" ht="61.5" customHeight="1">
      <c r="A29" s="52" t="s">
        <v>186</v>
      </c>
      <c r="B29" s="51" t="s">
        <v>187</v>
      </c>
      <c r="C29" s="68"/>
      <c r="D29" s="69"/>
      <c r="E29" s="70"/>
      <c r="F29" s="15">
        <f>IF(E29,E29-E28,"")</f>
      </c>
      <c r="K29" s="1" t="s">
        <v>55</v>
      </c>
      <c r="M29" s="1" t="s">
        <v>106</v>
      </c>
    </row>
    <row r="30" spans="1:13" ht="17.25" customHeight="1">
      <c r="A30" s="53"/>
      <c r="B30" s="14"/>
      <c r="C30" s="64"/>
      <c r="D30" s="65"/>
      <c r="E30" s="65"/>
      <c r="F30" s="16">
        <f>IF(E30,E30-E29,"")</f>
      </c>
      <c r="K30" s="1" t="s">
        <v>56</v>
      </c>
      <c r="M30" s="1" t="s">
        <v>130</v>
      </c>
    </row>
    <row r="31" spans="1:13" ht="27.75" customHeight="1">
      <c r="A31" s="17" t="s">
        <v>9</v>
      </c>
      <c r="B31" s="4" t="s">
        <v>6</v>
      </c>
      <c r="C31" s="62" t="s">
        <v>8</v>
      </c>
      <c r="D31" s="62"/>
      <c r="E31" s="63"/>
      <c r="F31" s="20" t="s">
        <v>7</v>
      </c>
      <c r="K31" s="1" t="s">
        <v>57</v>
      </c>
      <c r="M31" s="1" t="s">
        <v>107</v>
      </c>
    </row>
    <row r="32" spans="1:13" ht="21.75" customHeight="1">
      <c r="A32" s="18"/>
      <c r="B32" s="19"/>
      <c r="C32" s="56"/>
      <c r="D32" s="57"/>
      <c r="E32" s="58"/>
      <c r="F32" s="12">
        <f>IF(E32,E32-E31,"")</f>
      </c>
      <c r="K32" s="1" t="s">
        <v>58</v>
      </c>
      <c r="M32" s="1" t="s">
        <v>108</v>
      </c>
    </row>
    <row r="33" spans="1:13" ht="18" customHeight="1">
      <c r="A33" s="21"/>
      <c r="B33" s="22"/>
      <c r="C33" s="54"/>
      <c r="D33" s="54"/>
      <c r="E33" s="54"/>
      <c r="F33" s="23"/>
      <c r="K33" s="1" t="s">
        <v>59</v>
      </c>
      <c r="M33" s="1" t="s">
        <v>109</v>
      </c>
    </row>
    <row r="34" spans="1:13" ht="12.75" customHeight="1">
      <c r="A34" s="73"/>
      <c r="B34" s="74"/>
      <c r="C34" s="74"/>
      <c r="D34" s="74"/>
      <c r="E34" s="74"/>
      <c r="F34" s="75"/>
      <c r="K34" s="1" t="s">
        <v>60</v>
      </c>
      <c r="M34" s="1" t="s">
        <v>110</v>
      </c>
    </row>
    <row r="35" spans="1:13" ht="12.75">
      <c r="A35" s="5"/>
      <c r="B35" s="5"/>
      <c r="C35" s="5"/>
      <c r="D35" s="5"/>
      <c r="E35" s="5"/>
      <c r="F35" s="5"/>
      <c r="K35" s="1" t="s">
        <v>61</v>
      </c>
      <c r="M35" s="1" t="s">
        <v>111</v>
      </c>
    </row>
    <row r="36" spans="1:13" ht="44.25" customHeight="1">
      <c r="A36" s="71" t="s">
        <v>177</v>
      </c>
      <c r="B36" s="72"/>
      <c r="C36" s="72"/>
      <c r="D36" s="72"/>
      <c r="E36" s="2"/>
      <c r="K36" s="1" t="s">
        <v>62</v>
      </c>
      <c r="M36" s="1" t="s">
        <v>112</v>
      </c>
    </row>
    <row r="37" spans="11:13" ht="12.75">
      <c r="K37" s="1" t="s">
        <v>63</v>
      </c>
      <c r="M37" s="3" t="s">
        <v>113</v>
      </c>
    </row>
    <row r="38" spans="11:13" ht="12.75">
      <c r="K38" s="1" t="s">
        <v>64</v>
      </c>
      <c r="M38" s="1" t="s">
        <v>114</v>
      </c>
    </row>
    <row r="39" spans="11:13" ht="12.75">
      <c r="K39" s="1" t="s">
        <v>65</v>
      </c>
      <c r="M39" s="1" t="s">
        <v>115</v>
      </c>
    </row>
    <row r="40" spans="11:13" ht="12.75">
      <c r="K40" s="1" t="s">
        <v>66</v>
      </c>
      <c r="M40" s="1" t="s">
        <v>116</v>
      </c>
    </row>
    <row r="41" spans="11:13" ht="12.75">
      <c r="K41" s="1" t="s">
        <v>67</v>
      </c>
      <c r="M41" s="1" t="s">
        <v>117</v>
      </c>
    </row>
    <row r="42" spans="11:13" ht="12.75">
      <c r="K42" s="1" t="s">
        <v>68</v>
      </c>
      <c r="M42" s="1" t="s">
        <v>118</v>
      </c>
    </row>
    <row r="43" spans="11:13" ht="12.75">
      <c r="K43" s="1" t="s">
        <v>69</v>
      </c>
      <c r="M43" s="1" t="s">
        <v>119</v>
      </c>
    </row>
    <row r="44" spans="11:13" ht="12.75">
      <c r="K44" s="1" t="s">
        <v>70</v>
      </c>
      <c r="M44" s="1" t="s">
        <v>120</v>
      </c>
    </row>
    <row r="45" spans="11:13" ht="12.75">
      <c r="K45" s="1" t="s">
        <v>71</v>
      </c>
      <c r="M45" s="1" t="s">
        <v>121</v>
      </c>
    </row>
    <row r="46" spans="11:13" ht="12.75">
      <c r="K46" s="1" t="s">
        <v>72</v>
      </c>
      <c r="M46" s="1" t="s">
        <v>122</v>
      </c>
    </row>
    <row r="47" spans="11:13" ht="12.75">
      <c r="K47" s="1" t="s">
        <v>73</v>
      </c>
      <c r="M47" s="1" t="s">
        <v>123</v>
      </c>
    </row>
    <row r="48" spans="11:13" ht="12.75">
      <c r="K48" s="1" t="s">
        <v>74</v>
      </c>
      <c r="M48" s="1" t="s">
        <v>124</v>
      </c>
    </row>
    <row r="49" spans="11:13" ht="12.75">
      <c r="K49" s="1" t="s">
        <v>75</v>
      </c>
      <c r="M49" s="1" t="s">
        <v>125</v>
      </c>
    </row>
    <row r="50" spans="11:13" ht="12.75">
      <c r="K50" s="1" t="s">
        <v>76</v>
      </c>
      <c r="M50" s="1" t="s">
        <v>126</v>
      </c>
    </row>
    <row r="51" spans="11:13" ht="12.75">
      <c r="K51" s="1" t="s">
        <v>77</v>
      </c>
      <c r="M51" s="1" t="s">
        <v>127</v>
      </c>
    </row>
    <row r="52" spans="11:13" ht="12.75">
      <c r="K52" s="1" t="s">
        <v>78</v>
      </c>
      <c r="M52" s="1" t="s">
        <v>128</v>
      </c>
    </row>
    <row r="53" ht="12.75">
      <c r="M53" s="1" t="s">
        <v>129</v>
      </c>
    </row>
    <row r="54" ht="12.75">
      <c r="M54" s="1" t="s">
        <v>153</v>
      </c>
    </row>
    <row r="55" ht="12.75">
      <c r="M55" s="1" t="s">
        <v>132</v>
      </c>
    </row>
    <row r="56" ht="12.75">
      <c r="M56" s="1" t="s">
        <v>133</v>
      </c>
    </row>
    <row r="57" ht="12.75">
      <c r="M57" s="1" t="s">
        <v>134</v>
      </c>
    </row>
    <row r="58" ht="12.75">
      <c r="M58" s="1" t="s">
        <v>135</v>
      </c>
    </row>
    <row r="59" ht="12.75">
      <c r="M59" s="1" t="s">
        <v>136</v>
      </c>
    </row>
    <row r="60" ht="12.75">
      <c r="M60" s="1" t="s">
        <v>137</v>
      </c>
    </row>
    <row r="61" ht="12.75">
      <c r="M61" s="3" t="s">
        <v>138</v>
      </c>
    </row>
    <row r="62" ht="12.75">
      <c r="M62" s="1" t="s">
        <v>139</v>
      </c>
    </row>
    <row r="63" ht="12.75">
      <c r="M63" s="1" t="s">
        <v>140</v>
      </c>
    </row>
    <row r="64" ht="12.75">
      <c r="M64" s="1" t="s">
        <v>141</v>
      </c>
    </row>
    <row r="65" ht="12.75">
      <c r="M65" s="1" t="s">
        <v>142</v>
      </c>
    </row>
    <row r="66" ht="12.75">
      <c r="M66" s="1" t="s">
        <v>143</v>
      </c>
    </row>
    <row r="67" ht="12.75">
      <c r="M67" s="1" t="s">
        <v>144</v>
      </c>
    </row>
    <row r="68" ht="12.75">
      <c r="M68" s="1" t="s">
        <v>145</v>
      </c>
    </row>
    <row r="69" ht="12.75">
      <c r="M69" s="1" t="s">
        <v>146</v>
      </c>
    </row>
    <row r="70" ht="12.75">
      <c r="M70" s="1" t="s">
        <v>147</v>
      </c>
    </row>
    <row r="71" ht="12.75">
      <c r="M71" s="1" t="s">
        <v>148</v>
      </c>
    </row>
    <row r="72" ht="12.75">
      <c r="M72" s="1" t="s">
        <v>149</v>
      </c>
    </row>
    <row r="73" ht="12.75">
      <c r="M73" s="1" t="s">
        <v>150</v>
      </c>
    </row>
    <row r="74" ht="12.75">
      <c r="M74" s="1" t="s">
        <v>151</v>
      </c>
    </row>
    <row r="75" ht="12.75">
      <c r="M75" s="1" t="s">
        <v>152</v>
      </c>
    </row>
    <row r="76" ht="12.75">
      <c r="M76" s="1" t="s">
        <v>151</v>
      </c>
    </row>
    <row r="77" ht="12.75">
      <c r="M77" s="1" t="s">
        <v>150</v>
      </c>
    </row>
    <row r="78" ht="12.75">
      <c r="M78" s="1" t="s">
        <v>154</v>
      </c>
    </row>
    <row r="79" ht="12.75">
      <c r="M79" s="1" t="s">
        <v>155</v>
      </c>
    </row>
    <row r="80" ht="12.75">
      <c r="M80" s="1" t="s">
        <v>156</v>
      </c>
    </row>
    <row r="81" ht="12.75">
      <c r="M81" s="1" t="s">
        <v>157</v>
      </c>
    </row>
    <row r="82" ht="12.75">
      <c r="M82" s="1" t="s">
        <v>158</v>
      </c>
    </row>
    <row r="83" ht="12.75">
      <c r="M83" s="1" t="s">
        <v>159</v>
      </c>
    </row>
    <row r="84" ht="12.75">
      <c r="M84" s="1" t="s">
        <v>160</v>
      </c>
    </row>
    <row r="85" ht="12.75">
      <c r="M85" s="3" t="s">
        <v>161</v>
      </c>
    </row>
    <row r="86" ht="12.75">
      <c r="M86" s="1" t="s">
        <v>162</v>
      </c>
    </row>
    <row r="87" ht="12.75">
      <c r="M87" s="1" t="s">
        <v>163</v>
      </c>
    </row>
    <row r="88" ht="12.75">
      <c r="M88" s="1" t="s">
        <v>164</v>
      </c>
    </row>
    <row r="89" ht="12.75">
      <c r="M89" s="1" t="s">
        <v>165</v>
      </c>
    </row>
    <row r="90" ht="12.75">
      <c r="M90" s="1" t="s">
        <v>166</v>
      </c>
    </row>
    <row r="91" ht="12.75">
      <c r="M91" s="1" t="s">
        <v>167</v>
      </c>
    </row>
    <row r="92" ht="12.75">
      <c r="M92" s="1" t="s">
        <v>168</v>
      </c>
    </row>
    <row r="93" ht="12.75">
      <c r="M93" s="1" t="s">
        <v>169</v>
      </c>
    </row>
    <row r="94" ht="12.75">
      <c r="M94" s="1" t="s">
        <v>170</v>
      </c>
    </row>
    <row r="95" ht="12.75">
      <c r="M95" s="1" t="s">
        <v>171</v>
      </c>
    </row>
    <row r="96" ht="12.75">
      <c r="M96" s="1" t="s">
        <v>172</v>
      </c>
    </row>
    <row r="97" ht="12.75">
      <c r="M97" s="1" t="s">
        <v>173</v>
      </c>
    </row>
    <row r="98" ht="12.75">
      <c r="M98" s="1" t="s">
        <v>174</v>
      </c>
    </row>
    <row r="99" ht="12.75">
      <c r="M99" s="1" t="s">
        <v>175</v>
      </c>
    </row>
    <row r="100" ht="12.75">
      <c r="M100" s="1" t="s">
        <v>174</v>
      </c>
    </row>
    <row r="101" ht="12.75">
      <c r="M101" s="1" t="s">
        <v>173</v>
      </c>
    </row>
  </sheetData>
  <sheetProtection formatCells="0" formatColumns="0" formatRows="0" insertColumns="0" insertRows="0" insertHyperlinks="0" deleteColumns="0" deleteRows="0" sort="0" autoFilter="0" pivotTables="0"/>
  <mergeCells count="16">
    <mergeCell ref="A36:D36"/>
    <mergeCell ref="A34:F34"/>
    <mergeCell ref="C13:D13"/>
    <mergeCell ref="E13:F13"/>
    <mergeCell ref="E14:F14"/>
    <mergeCell ref="C14:D14"/>
    <mergeCell ref="A1:F1"/>
    <mergeCell ref="C32:E32"/>
    <mergeCell ref="A26:F26"/>
    <mergeCell ref="C31:E31"/>
    <mergeCell ref="C30:E30"/>
    <mergeCell ref="E15:F15"/>
    <mergeCell ref="C27:E27"/>
    <mergeCell ref="C28:E28"/>
    <mergeCell ref="C29:E29"/>
    <mergeCell ref="C15:D15"/>
  </mergeCells>
  <dataValidations count="2">
    <dataValidation type="list" allowBlank="1" showInputMessage="1" showErrorMessage="1" error="Select Recovery Program Name and Number from Drop-Down list" sqref="B2">
      <formula1>$K$1:$K$52</formula1>
    </dataValidation>
    <dataValidation type="list" allowBlank="1" showInputMessage="1" showErrorMessage="1" error="Select Reporting Period from Drop-down List" sqref="B3">
      <formula1>$M$1:$M$101</formula1>
    </dataValidation>
  </dataValidations>
  <printOptions horizontalCentered="1"/>
  <pageMargins left="0.5" right="0.5" top="0.5" bottom="0.5" header="0" footer="0.25"/>
  <pageSetup fitToHeight="0" fitToWidth="1" horizontalDpi="600" verticalDpi="600" orientation="portrait" scale="64"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Marie Iseicz</cp:lastModifiedBy>
  <cp:lastPrinted>2010-04-30T11:23:39Z</cp:lastPrinted>
  <dcterms:created xsi:type="dcterms:W3CDTF">2004-04-27T16:32:13Z</dcterms:created>
  <dcterms:modified xsi:type="dcterms:W3CDTF">2010-06-04T19:20:04Z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TC011417241033</vt:lpwstr>
  </property>
</Properties>
</file>