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55" windowHeight="9780" activeTab="0"/>
  </bookViews>
  <sheets>
    <sheet name="Weekly Recovery Act Report" sheetId="1" r:id="rId1"/>
  </sheets>
  <definedNames>
    <definedName name="_xlnm.Print_Area" localSheetId="0">'Weekly Recovery Act Report'!$A$1:$F$37</definedName>
  </definedNames>
  <calcPr fullCalcOnLoad="1"/>
</workbook>
</file>

<file path=xl/sharedStrings.xml><?xml version="1.0" encoding="utf-8"?>
<sst xmlns="http://schemas.openxmlformats.org/spreadsheetml/2006/main" count="196" uniqueCount="188">
  <si>
    <t xml:space="preserve">Weekly Recovery Act Reporting: DOE Office of Science </t>
  </si>
  <si>
    <t xml:space="preserve">Laboratory M&amp;O Contractor: </t>
  </si>
  <si>
    <t xml:space="preserve">WAS Number: </t>
  </si>
  <si>
    <t>JOBS</t>
  </si>
  <si>
    <t>RECOVERY ACT MILESTONES</t>
  </si>
  <si>
    <t>Recovery Act Milestones                                    (From SC Program Milestone Table)</t>
  </si>
  <si>
    <t>Date</t>
  </si>
  <si>
    <t>Completed (Yes/No)</t>
  </si>
  <si>
    <t>Progress Towards Next Milestone</t>
  </si>
  <si>
    <t>Additional Notable Milestones</t>
  </si>
  <si>
    <t>Progress Towards Next Milestones</t>
  </si>
  <si>
    <t>Total Funding Under this WAS:</t>
  </si>
  <si>
    <t xml:space="preserve">Reporting Period: </t>
  </si>
  <si>
    <t xml:space="preserve">Laboratory POC:  </t>
  </si>
  <si>
    <t xml:space="preserve">SC Program POC:  </t>
  </si>
  <si>
    <t xml:space="preserve">SC Budget Office POC:   </t>
  </si>
  <si>
    <t>Total Prime Contract Jobs:</t>
  </si>
  <si>
    <t>Prime Contract Jobs Retained to Date:</t>
  </si>
  <si>
    <t>Prime Contract Jobs Created to Date:</t>
  </si>
  <si>
    <t>Total Number of Subcontracts :</t>
  </si>
  <si>
    <t>Subcontract Jobs Created to Date:</t>
  </si>
  <si>
    <t>REPORT CUMMULATIVE JOBS AT THE PRIME AND SUBCONTRACT LEVEL</t>
  </si>
  <si>
    <t>Subcontract Jobs Retained to Date:</t>
  </si>
  <si>
    <t>Total Number of Jobs:</t>
  </si>
  <si>
    <t>`</t>
  </si>
  <si>
    <t>Total Subcontract Jobs:</t>
  </si>
  <si>
    <t xml:space="preserve">Recovery Project Name and Identification Number:  </t>
  </si>
  <si>
    <t>Select Recovery Program Name and Number From Drop Down List</t>
  </si>
  <si>
    <t>2005000 - Energy Frontier Research Centers (EFRCs) (BES)</t>
  </si>
  <si>
    <t>2005010 - National Synchrotron Light Source II (NSLS-II) (BES)</t>
  </si>
  <si>
    <t>2005020 - Advanced Light Source User Support Building (USB) (BES)</t>
  </si>
  <si>
    <t>2005030 - Linac Coherent Light Source Ultrafast Science Instruments (LUSI) MIE (SLAC) (BES)</t>
  </si>
  <si>
    <t>2005040 - Nanoscale Science Research Centers (NSRCs) (BES)</t>
  </si>
  <si>
    <t>2005045 - Light Source Improvements (BES)</t>
  </si>
  <si>
    <t>2005050 - Advanced Networking Initiative (ASCR)</t>
  </si>
  <si>
    <t>2005060 - Computational Partnerships (SciDAC-e) (ASCR)</t>
  </si>
  <si>
    <t>2005070 - Systems Biology Knowledgebase (BER)</t>
  </si>
  <si>
    <t>2005080 - Magellan Distributed Computing and Data Initiative (ASCR)</t>
  </si>
  <si>
    <t>2005085 - Advanced Computer Architectures (ASCR)</t>
  </si>
  <si>
    <t>2005087 - Leadership Computing Facility Upgrades (ASCR)</t>
  </si>
  <si>
    <t>2005090 - ARM Climate Research Facility Initiative (BER)</t>
  </si>
  <si>
    <t>2005095 - Bioenergy Research Center Capital Equipment (BER)</t>
  </si>
  <si>
    <t>2005100 - Integrated Assessment Research (BER)</t>
  </si>
  <si>
    <t>2005105 - Joint Genome Institute (BER)</t>
  </si>
  <si>
    <t>2005110 - Environmental Molecular Sciences Laboratory (BER)</t>
  </si>
  <si>
    <t>2005115 - Knowledgebase R&amp;D (BER)</t>
  </si>
  <si>
    <t>2005120 - NOvA MIE (HEP)</t>
  </si>
  <si>
    <t>2005130 - Superconducting Radio Frequency (SRF) R&amp;D (HEP)</t>
  </si>
  <si>
    <t>2005140 - Fermilab GPP augmentation (HEP)</t>
  </si>
  <si>
    <t>2005150 - Advanced Plasma Acceleration Facility MIE (HEP)</t>
  </si>
  <si>
    <t>2005160 - Research and Infrastructure augmentation at universities in the HEP program (HEP)</t>
  </si>
  <si>
    <t>2005170 - Advanced technology R&amp;D augmentation (HEP)</t>
  </si>
  <si>
    <t>2005175 - Long Baseline Neutrino Experiment (HEP)</t>
  </si>
  <si>
    <t>2005180 - Advance funding of 12 GeV CEBAF Upgrade (TJNAF) (NP)</t>
  </si>
  <si>
    <t>2005190 - Fundamental Neutron Physics Beamline MIE at SNS full funding (ORNL) (NP)</t>
  </si>
  <si>
    <t>2005200 - PHENIX Silicon Vertex MIE full funding (RHIC at BNL) (NP)</t>
  </si>
  <si>
    <t>2005210 - PHENIX Forward Vertex Detector MIE full funding (RHIC at BNL) (NP)</t>
  </si>
  <si>
    <t>2005220 - Enhanced AIP funding at NP user facilities (NP)</t>
  </si>
  <si>
    <t>2005230 - Enhanced utilization of Isotope facilities (multiple sites) (NP)</t>
  </si>
  <si>
    <t>2005240 - TJNAF Infrastructure Investments (NP)</t>
  </si>
  <si>
    <t>2005250 - Nuclear Data Program Initiative (NP)</t>
  </si>
  <si>
    <t>2005260 - Lattice Quantum ChromoDynamics Computing (NP)</t>
  </si>
  <si>
    <t>2005270 - Nuclear Science Workforce (NP)</t>
  </si>
  <si>
    <t>2005280 - R&amp;D on Alternative Isotope Production Techniques (NP)</t>
  </si>
  <si>
    <t>2005290 - DIII-D Facility Upgrades (General Atomics) (FES)</t>
  </si>
  <si>
    <t>2005300 - Alcator C-Mod Facility Upgrades (MIT) (FES)</t>
  </si>
  <si>
    <t>2005310 - NSTX Facility Upgrades (PPPL) (FES)</t>
  </si>
  <si>
    <t>2005320 - Enhanced operation of Major Fusion Facilities (Alcator C-Mod, DIII-D, and NSTX) in FY09 and FY10 (FES)</t>
  </si>
  <si>
    <t>2005330 - PPPL GPP (FES)</t>
  </si>
  <si>
    <t>2005340 - High Energy Density Laboratory Plasma, Matter in Extreme Conditions (MEC) Instrument Project (FES)</t>
  </si>
  <si>
    <t>2005341 - High Energy Density Laboratory Plasma, NDCX-II (FES)</t>
  </si>
  <si>
    <t>2005350 - Infrastructure Improvements for Innovative Confinement Concepts (ICC) Experiments (FES)</t>
  </si>
  <si>
    <t>2005360 - Plasma Science Centers (FES)</t>
  </si>
  <si>
    <t>2005365 - Infrastructure Improvements for General Plasma Science User Facilities (FES)</t>
  </si>
  <si>
    <t>2005370 - SLI Construction (SLI)</t>
  </si>
  <si>
    <t>2005380 - General Plant Project funding across all SC laboratories (SLI)</t>
  </si>
  <si>
    <t>2005390 - OSTI Technology Infrastructure (SCPD)</t>
  </si>
  <si>
    <t>2005410 - Energy Sciences Fellowships and Early Career Awards (WDTS)</t>
  </si>
  <si>
    <t>2005501 - SBIR/STTR funding from Recovery Act (SBIR)</t>
  </si>
  <si>
    <t>10/20/09 - 11/4/09</t>
  </si>
  <si>
    <t>11/5/09 - 11/19/09</t>
  </si>
  <si>
    <t>11/20/09 - 12/4/09</t>
  </si>
  <si>
    <t>12/5/09 - 12/19/09</t>
  </si>
  <si>
    <t>12/20/09 - 1/4/10</t>
  </si>
  <si>
    <t>1/20/10 - 2/4/10</t>
  </si>
  <si>
    <t>1/5/10 - 1/19/10</t>
  </si>
  <si>
    <t>2/5/10 - 2/19/10</t>
  </si>
  <si>
    <t>2/20/10 - 3/4/10</t>
  </si>
  <si>
    <t>3/5/10 - 3/19/10</t>
  </si>
  <si>
    <t>3/20/10 - 4/4/10</t>
  </si>
  <si>
    <t>4/5/10 - 4/19/10</t>
  </si>
  <si>
    <t>4/20/10 - 5/4/10</t>
  </si>
  <si>
    <t>5/5/10 - 5/19/10</t>
  </si>
  <si>
    <t>5/20/10 - 6/4/10</t>
  </si>
  <si>
    <t>6/5/10 - 6/19/10</t>
  </si>
  <si>
    <t>6/20/10 - 7/4/10</t>
  </si>
  <si>
    <t>7/5/10 - 7/19/10</t>
  </si>
  <si>
    <t>7/20/10 - 8/4/10</t>
  </si>
  <si>
    <t>8/5/10 - 8/19/10</t>
  </si>
  <si>
    <t>8/20/10 - 9/4/10</t>
  </si>
  <si>
    <t>9/5/10 - 9/19/10</t>
  </si>
  <si>
    <t>9/20/10 - 10/4/10</t>
  </si>
  <si>
    <t>10/5/10 - 10/19/10</t>
  </si>
  <si>
    <t>10/20/10 - 11/4/10</t>
  </si>
  <si>
    <t>11/5/10 - 11/19/05</t>
  </si>
  <si>
    <t>11/20/10 - 12/4/10</t>
  </si>
  <si>
    <t>12/5/10 - 12/19/10</t>
  </si>
  <si>
    <t>1/5/11 - 1/19/11</t>
  </si>
  <si>
    <t>1/20/11 - 2/4/11</t>
  </si>
  <si>
    <t>2/5/11 - 2/19/11</t>
  </si>
  <si>
    <t>2/20/11 - 3/4/11</t>
  </si>
  <si>
    <t>3/5/11 - 3/19/11</t>
  </si>
  <si>
    <t>3/20/11 - 4/4/11</t>
  </si>
  <si>
    <t>4/5/11 - 4/19/11</t>
  </si>
  <si>
    <t>4/20/11 - 5/4/11</t>
  </si>
  <si>
    <t>5/5/11 - 5/19/11</t>
  </si>
  <si>
    <t>5/20/11 - 6/4/11</t>
  </si>
  <si>
    <t>6/5/11 - 6/19/11</t>
  </si>
  <si>
    <t>6/20/11 - 7/4/11</t>
  </si>
  <si>
    <t>7/5/11 - 7/19/11</t>
  </si>
  <si>
    <t>7/20/11 - 8/4/11</t>
  </si>
  <si>
    <t>8/5/11 - 8/19/11</t>
  </si>
  <si>
    <t>8/20/11 - 9/4/11</t>
  </si>
  <si>
    <t>9/5/11 - 9/19/11</t>
  </si>
  <si>
    <t>9/20/11 - 11/4/11</t>
  </si>
  <si>
    <t>11/5/11 - 11/19/11</t>
  </si>
  <si>
    <t>11/20/11 - 11/4/11</t>
  </si>
  <si>
    <t>11/5/11 - 11/19/05</t>
  </si>
  <si>
    <t>11/20/11 - 12/4/11</t>
  </si>
  <si>
    <t>12/5/11 - 12/19/11</t>
  </si>
  <si>
    <t>12/20/10 - 1/4/11</t>
  </si>
  <si>
    <t>Select Reporting Period from Drop Down List</t>
  </si>
  <si>
    <t>1/5/12 - 1/19/12</t>
  </si>
  <si>
    <t>1/20/12 - 2/4/12</t>
  </si>
  <si>
    <t>2/5/12 - 2/19/12</t>
  </si>
  <si>
    <t>2/20/12 - 3/4/12</t>
  </si>
  <si>
    <t>3/5/12 - 3/19/12</t>
  </si>
  <si>
    <t>3/20/12 - 4/4/12</t>
  </si>
  <si>
    <t>4/5/12 - 4/19/12</t>
  </si>
  <si>
    <t>4/20/12 - 5/4/12</t>
  </si>
  <si>
    <t>5/5/12 - 5/19/12</t>
  </si>
  <si>
    <t>5/20/12 - 6/4/12</t>
  </si>
  <si>
    <t>6/5/12 - 6/19/12</t>
  </si>
  <si>
    <t>6/20/12 - 7/4/12</t>
  </si>
  <si>
    <t>7/5/12 - 7/19/12</t>
  </si>
  <si>
    <t>7/20/12 - 8/4/12</t>
  </si>
  <si>
    <t>8/5/12 - 8/19/12</t>
  </si>
  <si>
    <t>8/20/12 - 9/4/12</t>
  </si>
  <si>
    <t>9/5/12 - 9/19/12</t>
  </si>
  <si>
    <t>9/20/12 - 12/4/12</t>
  </si>
  <si>
    <t>12/5/12 - 12/19/12</t>
  </si>
  <si>
    <t>12/20/12 - 12/4/12</t>
  </si>
  <si>
    <t>12/5/12 - 12/19/05</t>
  </si>
  <si>
    <t>12/20/11 - 1/4/12</t>
  </si>
  <si>
    <t>13/20/11 - 1/4/13</t>
  </si>
  <si>
    <t>1/5/13 - 1/19/13</t>
  </si>
  <si>
    <t>1/20/13 - 2/4/13</t>
  </si>
  <si>
    <t>2/5/13 - 2/19/13</t>
  </si>
  <si>
    <t>2/20/13 - 3/4/13</t>
  </si>
  <si>
    <t>3/5/13 - 3/19/13</t>
  </si>
  <si>
    <t>3/20/13 - 4/4/13</t>
  </si>
  <si>
    <t>4/5/13 - 4/19/13</t>
  </si>
  <si>
    <t>4/20/13 - 5/4/13</t>
  </si>
  <si>
    <t>5/5/13 - 5/19/13</t>
  </si>
  <si>
    <t>5/20/13 - 6/4/13</t>
  </si>
  <si>
    <t>6/5/13 - 6/19/13</t>
  </si>
  <si>
    <t>6/20/13 - 7/4/13</t>
  </si>
  <si>
    <t>7/5/13 - 7/19/13</t>
  </si>
  <si>
    <t>7/20/13 - 8/4/13</t>
  </si>
  <si>
    <t>8/5/13 - 8/19/13</t>
  </si>
  <si>
    <t>8/20/13 - 9/4/13</t>
  </si>
  <si>
    <t>9/5/13 - 9/19/13</t>
  </si>
  <si>
    <t>9/20/13 - 13/4/13</t>
  </si>
  <si>
    <t>13/5/13 - 13/19/13</t>
  </si>
  <si>
    <t>13/20/13 - 13/4/13</t>
  </si>
  <si>
    <t>13/5/13 - 13/19/05</t>
  </si>
  <si>
    <r>
      <t xml:space="preserve">Site Office POC: </t>
    </r>
    <r>
      <rPr>
        <b/>
        <i/>
        <sz val="12"/>
        <color indexed="10"/>
        <rFont val="Arial"/>
        <family val="2"/>
      </rPr>
      <t xml:space="preserve"> </t>
    </r>
  </si>
  <si>
    <t>WEEKLY REPORTS ARE DUE TO SC HQ BY 4:00 pm (ET) ON THE 5TH AND 20TH OF EACH MONTH. IF THE 5TH OR 20TH FALL ON A WEEKEND OR HOLIDAY, THEY ARE DUE BY 4:00pm (ET) THE FOLLOWING BUSINESS DAY.</t>
  </si>
  <si>
    <t>Princeton University - PPPL</t>
  </si>
  <si>
    <t>Anthony Indelicato</t>
  </si>
  <si>
    <t>Karen Summers</t>
  </si>
  <si>
    <t>AT/CH15/9/ARRA-1</t>
  </si>
  <si>
    <t>Raffi Nazikian</t>
  </si>
  <si>
    <t>Erol Oktay</t>
  </si>
  <si>
    <t>Complete Launcher Fabrication</t>
  </si>
  <si>
    <t>June 10, 2011</t>
  </si>
  <si>
    <t>No</t>
  </si>
  <si>
    <t>All major requisitions [over $100K estimated dollar value] have been placed with procurement for award.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</si>
</sst>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>
        <color indexed="55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37" fontId="0" fillId="33" borderId="13" xfId="0" applyNumberFormat="1" applyFont="1" applyFill="1" applyBorder="1" applyAlignment="1" applyProtection="1">
      <alignment horizontal="center" wrapText="1"/>
      <protection/>
    </xf>
    <xf numFmtId="37" fontId="0" fillId="0" borderId="11" xfId="0" applyNumberFormat="1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10" fillId="34" borderId="19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13" fillId="35" borderId="0" xfId="0" applyFont="1" applyFill="1" applyBorder="1" applyAlignment="1" applyProtection="1">
      <alignment horizontal="left" wrapText="1"/>
      <protection locked="0"/>
    </xf>
    <xf numFmtId="0" fontId="0" fillId="34" borderId="0" xfId="0" applyFill="1" applyBorder="1" applyAlignment="1">
      <alignment vertic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0" xfId="0" applyFont="1" applyBorder="1" applyAlignment="1" applyProtection="1">
      <alignment horizontal="left" wrapText="1"/>
      <protection locked="0"/>
    </xf>
    <xf numFmtId="0" fontId="14" fillId="35" borderId="12" xfId="0" applyFont="1" applyFill="1" applyBorder="1" applyAlignment="1" applyProtection="1">
      <alignment horizontal="left" wrapText="1"/>
      <protection locked="0"/>
    </xf>
    <xf numFmtId="0" fontId="11" fillId="34" borderId="19" xfId="0" applyFont="1" applyFill="1" applyBorder="1" applyAlignment="1" applyProtection="1">
      <alignment horizontal="center" wrapText="1"/>
      <protection locked="0"/>
    </xf>
    <xf numFmtId="0" fontId="11" fillId="34" borderId="21" xfId="0" applyFont="1" applyFill="1" applyBorder="1" applyAlignment="1" applyProtection="1">
      <alignment horizontal="center" wrapText="1"/>
      <protection locked="0"/>
    </xf>
    <xf numFmtId="0" fontId="11" fillId="34" borderId="22" xfId="0" applyFont="1" applyFill="1" applyBorder="1" applyAlignment="1" applyProtection="1">
      <alignment horizontal="center" wrapText="1"/>
      <protection locked="0"/>
    </xf>
    <xf numFmtId="0" fontId="12" fillId="34" borderId="23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Continuous" vertical="top" wrapText="1"/>
      <protection locked="0"/>
    </xf>
    <xf numFmtId="0" fontId="3" fillId="0" borderId="10" xfId="0" applyFont="1" applyBorder="1" applyAlignment="1" applyProtection="1">
      <alignment horizontal="centerContinuous" vertical="top" wrapText="1"/>
      <protection locked="0"/>
    </xf>
    <xf numFmtId="6" fontId="0" fillId="34" borderId="19" xfId="0" applyNumberFormat="1" applyFill="1" applyBorder="1" applyAlignment="1">
      <alignment vertical="center" wrapText="1"/>
    </xf>
    <xf numFmtId="0" fontId="9" fillId="0" borderId="19" xfId="0" applyFont="1" applyBorder="1" applyAlignment="1" applyProtection="1">
      <alignment vertical="center" wrapText="1"/>
      <protection locked="0"/>
    </xf>
    <xf numFmtId="37" fontId="9" fillId="34" borderId="19" xfId="0" applyNumberFormat="1" applyFont="1" applyFill="1" applyBorder="1" applyAlignment="1" applyProtection="1">
      <alignment horizontal="center" vertical="center" wrapText="1"/>
      <protection locked="0"/>
    </xf>
    <xf numFmtId="15" fontId="9" fillId="0" borderId="15" xfId="0" applyNumberFormat="1" applyFont="1" applyBorder="1" applyAlignment="1" applyProtection="1" quotePrefix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9" fillId="34" borderId="27" xfId="0" applyFont="1" applyFill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4" fillId="35" borderId="30" xfId="0" applyFont="1" applyFill="1" applyBorder="1" applyAlignment="1" applyProtection="1">
      <alignment wrapText="1"/>
      <protection locked="0"/>
    </xf>
    <xf numFmtId="0" fontId="14" fillId="35" borderId="23" xfId="0" applyFont="1" applyFill="1" applyBorder="1" applyAlignment="1" applyProtection="1">
      <alignment wrapText="1"/>
      <protection locked="0"/>
    </xf>
    <xf numFmtId="0" fontId="14" fillId="35" borderId="11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wrapText="1"/>
    </xf>
    <xf numFmtId="0" fontId="0" fillId="34" borderId="28" xfId="0" applyFill="1" applyBorder="1" applyAlignment="1">
      <alignment vertical="center" wrapText="1"/>
    </xf>
    <xf numFmtId="0" fontId="0" fillId="34" borderId="29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M10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3.57421875" style="3" customWidth="1"/>
    <col min="2" max="2" width="60.28125" style="3" customWidth="1"/>
    <col min="3" max="3" width="7.8515625" style="3" customWidth="1"/>
    <col min="4" max="4" width="15.7109375" style="3" customWidth="1"/>
    <col min="5" max="5" width="9.421875" style="3" customWidth="1"/>
    <col min="6" max="6" width="14.28125" style="3" customWidth="1"/>
    <col min="7" max="10" width="9.140625" style="1" customWidth="1"/>
    <col min="11" max="11" width="97.140625" style="1" hidden="1" customWidth="1"/>
    <col min="12" max="12" width="9.140625" style="1" hidden="1" customWidth="1"/>
    <col min="13" max="13" width="60.140625" style="1" hidden="1" customWidth="1"/>
    <col min="14" max="16384" width="9.140625" style="1" customWidth="1"/>
  </cols>
  <sheetData>
    <row r="1" spans="1:13" ht="36" customHeight="1">
      <c r="A1" s="61" t="s">
        <v>0</v>
      </c>
      <c r="B1" s="61"/>
      <c r="C1" s="61"/>
      <c r="D1" s="61"/>
      <c r="E1" s="61"/>
      <c r="F1" s="61"/>
      <c r="K1" s="45" t="s">
        <v>27</v>
      </c>
      <c r="M1" s="45" t="s">
        <v>131</v>
      </c>
    </row>
    <row r="2" spans="1:13" ht="37.5" customHeight="1">
      <c r="A2" s="23" t="s">
        <v>26</v>
      </c>
      <c r="B2" s="28" t="s">
        <v>64</v>
      </c>
      <c r="C2" s="12"/>
      <c r="D2" s="6"/>
      <c r="E2" s="6"/>
      <c r="F2" s="7"/>
      <c r="K2" s="1" t="s">
        <v>28</v>
      </c>
      <c r="M2" s="1" t="s">
        <v>79</v>
      </c>
    </row>
    <row r="3" spans="1:13" ht="47.25" customHeight="1">
      <c r="A3" s="23" t="s">
        <v>12</v>
      </c>
      <c r="B3" s="28" t="s">
        <v>93</v>
      </c>
      <c r="C3" s="12"/>
      <c r="D3" s="6"/>
      <c r="E3" s="6"/>
      <c r="F3" s="7"/>
      <c r="K3" s="1" t="s">
        <v>29</v>
      </c>
      <c r="M3" s="1" t="s">
        <v>80</v>
      </c>
    </row>
    <row r="4" spans="1:13" ht="19.5">
      <c r="A4" s="23" t="s">
        <v>1</v>
      </c>
      <c r="B4" s="29" t="s">
        <v>178</v>
      </c>
      <c r="C4" s="12"/>
      <c r="D4" s="6"/>
      <c r="E4" s="6"/>
      <c r="F4" s="8"/>
      <c r="K4" s="1" t="s">
        <v>30</v>
      </c>
      <c r="M4" s="1" t="s">
        <v>81</v>
      </c>
    </row>
    <row r="5" spans="1:13" ht="19.5">
      <c r="A5" s="23" t="s">
        <v>2</v>
      </c>
      <c r="B5" s="29" t="s">
        <v>181</v>
      </c>
      <c r="C5" s="12"/>
      <c r="D5" s="6"/>
      <c r="E5" s="6"/>
      <c r="F5" s="8"/>
      <c r="K5" s="1" t="s">
        <v>31</v>
      </c>
      <c r="M5" s="1" t="s">
        <v>82</v>
      </c>
    </row>
    <row r="6" spans="1:13" ht="19.5">
      <c r="A6" s="23" t="s">
        <v>13</v>
      </c>
      <c r="B6" s="30" t="s">
        <v>182</v>
      </c>
      <c r="C6" s="12"/>
      <c r="D6" s="6"/>
      <c r="E6" s="6"/>
      <c r="F6" s="9"/>
      <c r="K6" s="1" t="s">
        <v>32</v>
      </c>
      <c r="M6" s="1" t="s">
        <v>83</v>
      </c>
    </row>
    <row r="7" spans="1:13" ht="19.5">
      <c r="A7" s="23" t="s">
        <v>14</v>
      </c>
      <c r="B7" s="31" t="s">
        <v>183</v>
      </c>
      <c r="C7" s="12"/>
      <c r="D7" s="6"/>
      <c r="E7" s="6"/>
      <c r="F7" s="9"/>
      <c r="K7" s="1" t="s">
        <v>33</v>
      </c>
      <c r="M7" s="1" t="s">
        <v>85</v>
      </c>
    </row>
    <row r="8" spans="1:13" ht="19.5">
      <c r="A8" s="23" t="s">
        <v>176</v>
      </c>
      <c r="B8" s="31" t="s">
        <v>179</v>
      </c>
      <c r="C8" s="12"/>
      <c r="D8" s="6"/>
      <c r="E8" s="6"/>
      <c r="F8" s="9"/>
      <c r="K8" s="1" t="s">
        <v>34</v>
      </c>
      <c r="M8" s="1" t="s">
        <v>84</v>
      </c>
    </row>
    <row r="9" spans="1:13" ht="19.5">
      <c r="A9" s="23" t="s">
        <v>15</v>
      </c>
      <c r="B9" s="31" t="s">
        <v>180</v>
      </c>
      <c r="C9" s="12"/>
      <c r="D9" s="6"/>
      <c r="E9" s="6"/>
      <c r="F9" s="9"/>
      <c r="K9" s="1" t="s">
        <v>35</v>
      </c>
      <c r="M9" s="1" t="s">
        <v>86</v>
      </c>
    </row>
    <row r="10" spans="1:13" ht="19.5">
      <c r="A10" s="23" t="s">
        <v>11</v>
      </c>
      <c r="B10" s="48">
        <v>688000</v>
      </c>
      <c r="C10" s="12"/>
      <c r="D10" s="6"/>
      <c r="E10" s="6"/>
      <c r="F10" s="9"/>
      <c r="K10" s="1" t="s">
        <v>36</v>
      </c>
      <c r="M10" s="1" t="s">
        <v>87</v>
      </c>
    </row>
    <row r="11" spans="1:13" ht="19.5">
      <c r="A11" s="12"/>
      <c r="B11" s="34"/>
      <c r="C11" s="12"/>
      <c r="D11" s="6"/>
      <c r="E11" s="6"/>
      <c r="F11" s="9"/>
      <c r="K11" s="1" t="s">
        <v>37</v>
      </c>
      <c r="M11" s="1" t="s">
        <v>88</v>
      </c>
    </row>
    <row r="12" spans="1:13" ht="13.5" customHeight="1">
      <c r="A12" s="39" t="s">
        <v>3</v>
      </c>
      <c r="B12" s="33"/>
      <c r="C12" s="32"/>
      <c r="D12" s="32"/>
      <c r="E12" s="32"/>
      <c r="F12" s="32"/>
      <c r="K12" s="1" t="s">
        <v>38</v>
      </c>
      <c r="M12" s="1" t="s">
        <v>89</v>
      </c>
    </row>
    <row r="13" spans="1:13" s="3" customFormat="1" ht="21.75" customHeight="1">
      <c r="A13" s="46" t="s">
        <v>21</v>
      </c>
      <c r="B13" s="47"/>
      <c r="C13" s="57"/>
      <c r="D13" s="57"/>
      <c r="E13" s="57"/>
      <c r="F13" s="58"/>
      <c r="K13" s="3" t="s">
        <v>39</v>
      </c>
      <c r="M13" s="3" t="s">
        <v>90</v>
      </c>
    </row>
    <row r="14" spans="1:13" ht="16.5" customHeight="1">
      <c r="A14" s="24" t="s">
        <v>18</v>
      </c>
      <c r="B14" s="40">
        <v>0</v>
      </c>
      <c r="C14" s="59"/>
      <c r="D14" s="60"/>
      <c r="E14" s="59"/>
      <c r="F14" s="60"/>
      <c r="K14" s="1" t="s">
        <v>40</v>
      </c>
      <c r="M14" s="1" t="s">
        <v>91</v>
      </c>
    </row>
    <row r="15" spans="1:13" ht="17.25" customHeight="1" thickBot="1">
      <c r="A15" s="38" t="s">
        <v>17</v>
      </c>
      <c r="B15" s="41">
        <v>0</v>
      </c>
      <c r="C15" s="59"/>
      <c r="D15" s="60"/>
      <c r="E15" s="59"/>
      <c r="F15" s="60"/>
      <c r="K15" s="1" t="s">
        <v>41</v>
      </c>
      <c r="M15" s="1" t="s">
        <v>92</v>
      </c>
    </row>
    <row r="16" spans="1:13" ht="18" customHeight="1" thickTop="1">
      <c r="A16" s="2" t="s">
        <v>16</v>
      </c>
      <c r="B16" s="42">
        <f>SUM(B14:B15)</f>
        <v>0</v>
      </c>
      <c r="C16" s="36"/>
      <c r="D16" s="37"/>
      <c r="E16" s="36"/>
      <c r="F16" s="37"/>
      <c r="K16" s="1" t="s">
        <v>42</v>
      </c>
      <c r="M16" s="1" t="s">
        <v>93</v>
      </c>
    </row>
    <row r="17" spans="1:13" ht="12.75">
      <c r="A17" s="35"/>
      <c r="B17" s="25"/>
      <c r="C17" s="36"/>
      <c r="D17" s="37"/>
      <c r="E17" s="36"/>
      <c r="F17" s="37"/>
      <c r="K17" s="1" t="s">
        <v>43</v>
      </c>
      <c r="M17" s="1" t="s">
        <v>94</v>
      </c>
    </row>
    <row r="18" spans="1:13" ht="15" customHeight="1">
      <c r="A18" s="2" t="s">
        <v>20</v>
      </c>
      <c r="B18" s="40">
        <v>0</v>
      </c>
      <c r="C18" s="36"/>
      <c r="D18" s="37"/>
      <c r="E18" s="36"/>
      <c r="F18" s="37"/>
      <c r="K18" s="1" t="s">
        <v>44</v>
      </c>
      <c r="M18" s="1" t="s">
        <v>95</v>
      </c>
    </row>
    <row r="19" spans="1:13" ht="16.5" customHeight="1" thickBot="1">
      <c r="A19" s="26" t="s">
        <v>22</v>
      </c>
      <c r="B19" s="41">
        <v>0</v>
      </c>
      <c r="C19" s="36"/>
      <c r="D19" s="37"/>
      <c r="E19" s="36"/>
      <c r="F19" s="37"/>
      <c r="K19" s="1" t="s">
        <v>45</v>
      </c>
      <c r="M19" s="1" t="s">
        <v>96</v>
      </c>
    </row>
    <row r="20" spans="1:13" ht="15.75" customHeight="1" thickTop="1">
      <c r="A20" s="2" t="s">
        <v>25</v>
      </c>
      <c r="B20" s="42">
        <f>SUM(B18:B19)</f>
        <v>0</v>
      </c>
      <c r="C20" s="36"/>
      <c r="D20" s="37"/>
      <c r="E20" s="36"/>
      <c r="F20" s="37"/>
      <c r="K20" s="1" t="s">
        <v>46</v>
      </c>
      <c r="M20" s="1" t="s">
        <v>97</v>
      </c>
    </row>
    <row r="21" spans="1:13" ht="12.75">
      <c r="A21" s="35"/>
      <c r="B21" s="25"/>
      <c r="C21" s="36"/>
      <c r="D21" s="37"/>
      <c r="E21" s="36"/>
      <c r="F21" s="37"/>
      <c r="K21" s="1" t="s">
        <v>47</v>
      </c>
      <c r="M21" s="1" t="s">
        <v>98</v>
      </c>
    </row>
    <row r="22" spans="1:13" ht="12.75">
      <c r="A22" s="2" t="s">
        <v>23</v>
      </c>
      <c r="B22" s="44">
        <f>+B16+B20</f>
        <v>0</v>
      </c>
      <c r="C22" s="36"/>
      <c r="D22" s="37"/>
      <c r="E22" s="36"/>
      <c r="F22" s="37"/>
      <c r="K22" s="1" t="s">
        <v>48</v>
      </c>
      <c r="M22" s="1" t="s">
        <v>99</v>
      </c>
    </row>
    <row r="23" spans="1:13" ht="12.75">
      <c r="A23" s="2"/>
      <c r="B23" s="2"/>
      <c r="C23" s="36"/>
      <c r="D23" s="37"/>
      <c r="E23" s="36" t="s">
        <v>24</v>
      </c>
      <c r="F23" s="37"/>
      <c r="K23" s="1" t="s">
        <v>49</v>
      </c>
      <c r="M23" s="1" t="s">
        <v>100</v>
      </c>
    </row>
    <row r="24" spans="1:13" ht="12.75">
      <c r="A24" s="2" t="s">
        <v>19</v>
      </c>
      <c r="B24" s="31">
        <v>0</v>
      </c>
      <c r="C24"/>
      <c r="D24"/>
      <c r="E24"/>
      <c r="F24" s="27"/>
      <c r="K24" s="1" t="s">
        <v>50</v>
      </c>
      <c r="M24" s="1" t="s">
        <v>101</v>
      </c>
    </row>
    <row r="25" spans="1:13" ht="12.75">
      <c r="A25" s="2"/>
      <c r="B25" s="43"/>
      <c r="C25"/>
      <c r="D25"/>
      <c r="E25"/>
      <c r="F25" s="27"/>
      <c r="K25" s="1" t="s">
        <v>51</v>
      </c>
      <c r="M25" s="1" t="s">
        <v>102</v>
      </c>
    </row>
    <row r="26" spans="1:13" ht="15">
      <c r="A26" s="65" t="s">
        <v>4</v>
      </c>
      <c r="B26" s="66"/>
      <c r="C26" s="66"/>
      <c r="D26" s="66"/>
      <c r="E26" s="66"/>
      <c r="F26" s="67"/>
      <c r="K26" s="1" t="s">
        <v>52</v>
      </c>
      <c r="M26" s="1" t="s">
        <v>103</v>
      </c>
    </row>
    <row r="27" spans="1:13" ht="25.5">
      <c r="A27" s="11" t="s">
        <v>5</v>
      </c>
      <c r="B27" s="4" t="s">
        <v>6</v>
      </c>
      <c r="C27" s="68" t="s">
        <v>10</v>
      </c>
      <c r="D27" s="68"/>
      <c r="E27" s="69"/>
      <c r="F27" s="10" t="s">
        <v>7</v>
      </c>
      <c r="K27" s="1" t="s">
        <v>53</v>
      </c>
      <c r="M27" s="1" t="s">
        <v>104</v>
      </c>
    </row>
    <row r="28" spans="1:13" ht="77.25" customHeight="1">
      <c r="A28" s="49" t="s">
        <v>184</v>
      </c>
      <c r="B28" s="51" t="s">
        <v>185</v>
      </c>
      <c r="C28" s="62" t="s">
        <v>187</v>
      </c>
      <c r="D28" s="72"/>
      <c r="E28" s="73"/>
      <c r="F28" s="50" t="s">
        <v>186</v>
      </c>
      <c r="K28" s="1" t="s">
        <v>54</v>
      </c>
      <c r="M28" s="1" t="s">
        <v>105</v>
      </c>
    </row>
    <row r="29" spans="1:13" ht="57.75" customHeight="1">
      <c r="A29" s="49"/>
      <c r="B29" s="51"/>
      <c r="C29" s="62"/>
      <c r="D29" s="72"/>
      <c r="E29" s="73"/>
      <c r="F29" s="14">
        <f>IF(E29,E29-E28,"")</f>
      </c>
      <c r="K29" s="1" t="s">
        <v>55</v>
      </c>
      <c r="M29" s="1" t="s">
        <v>106</v>
      </c>
    </row>
    <row r="30" spans="1:13" ht="17.25" customHeight="1">
      <c r="A30" s="13"/>
      <c r="B30" s="13"/>
      <c r="C30" s="70"/>
      <c r="D30" s="71"/>
      <c r="E30" s="71"/>
      <c r="F30" s="15">
        <f>IF(E30,E30-E29,"")</f>
      </c>
      <c r="K30" s="1" t="s">
        <v>56</v>
      </c>
      <c r="M30" s="1" t="s">
        <v>130</v>
      </c>
    </row>
    <row r="31" spans="1:13" ht="27.75" customHeight="1">
      <c r="A31" s="16" t="s">
        <v>9</v>
      </c>
      <c r="B31" s="4" t="s">
        <v>6</v>
      </c>
      <c r="C31" s="68" t="s">
        <v>8</v>
      </c>
      <c r="D31" s="68"/>
      <c r="E31" s="69"/>
      <c r="F31" s="18" t="s">
        <v>7</v>
      </c>
      <c r="K31" s="1" t="s">
        <v>57</v>
      </c>
      <c r="M31" s="1" t="s">
        <v>107</v>
      </c>
    </row>
    <row r="32" spans="1:13" ht="72" customHeight="1">
      <c r="A32" s="49"/>
      <c r="B32" s="17"/>
      <c r="C32" s="62"/>
      <c r="D32" s="63"/>
      <c r="E32" s="64"/>
      <c r="F32" s="50"/>
      <c r="K32" s="1" t="s">
        <v>58</v>
      </c>
      <c r="M32" s="1" t="s">
        <v>108</v>
      </c>
    </row>
    <row r="33" spans="1:13" ht="18" customHeight="1">
      <c r="A33" s="19"/>
      <c r="B33" s="20"/>
      <c r="C33" s="21"/>
      <c r="D33" s="21"/>
      <c r="E33" s="21"/>
      <c r="F33" s="22"/>
      <c r="K33" s="1" t="s">
        <v>59</v>
      </c>
      <c r="M33" s="1" t="s">
        <v>109</v>
      </c>
    </row>
    <row r="34" spans="1:13" ht="12.75" customHeight="1">
      <c r="A34" s="54"/>
      <c r="B34" s="55"/>
      <c r="C34" s="55"/>
      <c r="D34" s="55"/>
      <c r="E34" s="55"/>
      <c r="F34" s="56"/>
      <c r="K34" s="1" t="s">
        <v>60</v>
      </c>
      <c r="M34" s="1" t="s">
        <v>110</v>
      </c>
    </row>
    <row r="35" spans="1:13" ht="12.75">
      <c r="A35" s="5"/>
      <c r="B35" s="5"/>
      <c r="C35" s="5"/>
      <c r="D35" s="5"/>
      <c r="E35" s="5"/>
      <c r="F35" s="5"/>
      <c r="K35" s="1" t="s">
        <v>61</v>
      </c>
      <c r="M35" s="1" t="s">
        <v>111</v>
      </c>
    </row>
    <row r="36" spans="1:13" ht="44.25" customHeight="1">
      <c r="A36" s="52" t="s">
        <v>177</v>
      </c>
      <c r="B36" s="53"/>
      <c r="C36" s="53"/>
      <c r="D36" s="53"/>
      <c r="E36" s="2"/>
      <c r="K36" s="1" t="s">
        <v>62</v>
      </c>
      <c r="M36" s="1" t="s">
        <v>112</v>
      </c>
    </row>
    <row r="37" spans="11:13" ht="12.75">
      <c r="K37" s="1" t="s">
        <v>63</v>
      </c>
      <c r="M37" s="3" t="s">
        <v>113</v>
      </c>
    </row>
    <row r="38" spans="11:13" ht="12.75">
      <c r="K38" s="1" t="s">
        <v>64</v>
      </c>
      <c r="M38" s="1" t="s">
        <v>114</v>
      </c>
    </row>
    <row r="39" spans="11:13" ht="12.75">
      <c r="K39" s="1" t="s">
        <v>65</v>
      </c>
      <c r="M39" s="1" t="s">
        <v>115</v>
      </c>
    </row>
    <row r="40" spans="11:13" ht="12.75">
      <c r="K40" s="1" t="s">
        <v>66</v>
      </c>
      <c r="M40" s="1" t="s">
        <v>116</v>
      </c>
    </row>
    <row r="41" spans="11:13" ht="12.75">
      <c r="K41" s="1" t="s">
        <v>67</v>
      </c>
      <c r="M41" s="1" t="s">
        <v>117</v>
      </c>
    </row>
    <row r="42" spans="11:13" ht="12.75">
      <c r="K42" s="1" t="s">
        <v>68</v>
      </c>
      <c r="M42" s="1" t="s">
        <v>118</v>
      </c>
    </row>
    <row r="43" spans="11:13" ht="12.75">
      <c r="K43" s="1" t="s">
        <v>69</v>
      </c>
      <c r="M43" s="1" t="s">
        <v>119</v>
      </c>
    </row>
    <row r="44" spans="11:13" ht="12.75">
      <c r="K44" s="1" t="s">
        <v>70</v>
      </c>
      <c r="M44" s="1" t="s">
        <v>120</v>
      </c>
    </row>
    <row r="45" spans="11:13" ht="12.75">
      <c r="K45" s="1" t="s">
        <v>71</v>
      </c>
      <c r="M45" s="1" t="s">
        <v>121</v>
      </c>
    </row>
    <row r="46" spans="11:13" ht="12.75">
      <c r="K46" s="1" t="s">
        <v>72</v>
      </c>
      <c r="M46" s="1" t="s">
        <v>122</v>
      </c>
    </row>
    <row r="47" spans="11:13" ht="12.75">
      <c r="K47" s="1" t="s">
        <v>73</v>
      </c>
      <c r="M47" s="1" t="s">
        <v>123</v>
      </c>
    </row>
    <row r="48" spans="11:13" ht="12.75">
      <c r="K48" s="1" t="s">
        <v>74</v>
      </c>
      <c r="M48" s="1" t="s">
        <v>124</v>
      </c>
    </row>
    <row r="49" spans="11:13" ht="12.75">
      <c r="K49" s="1" t="s">
        <v>75</v>
      </c>
      <c r="M49" s="1" t="s">
        <v>125</v>
      </c>
    </row>
    <row r="50" spans="11:13" ht="12.75">
      <c r="K50" s="1" t="s">
        <v>76</v>
      </c>
      <c r="M50" s="1" t="s">
        <v>126</v>
      </c>
    </row>
    <row r="51" spans="11:13" ht="12.75">
      <c r="K51" s="1" t="s">
        <v>77</v>
      </c>
      <c r="M51" s="1" t="s">
        <v>127</v>
      </c>
    </row>
    <row r="52" spans="11:13" ht="12.75">
      <c r="K52" s="1" t="s">
        <v>78</v>
      </c>
      <c r="M52" s="1" t="s">
        <v>128</v>
      </c>
    </row>
    <row r="53" ht="12.75">
      <c r="M53" s="1" t="s">
        <v>129</v>
      </c>
    </row>
    <row r="54" ht="12.75">
      <c r="M54" s="1" t="s">
        <v>153</v>
      </c>
    </row>
    <row r="55" ht="12.75">
      <c r="M55" s="1" t="s">
        <v>132</v>
      </c>
    </row>
    <row r="56" ht="12.75">
      <c r="M56" s="1" t="s">
        <v>133</v>
      </c>
    </row>
    <row r="57" ht="12.75">
      <c r="M57" s="1" t="s">
        <v>134</v>
      </c>
    </row>
    <row r="58" ht="12.75">
      <c r="M58" s="1" t="s">
        <v>135</v>
      </c>
    </row>
    <row r="59" ht="12.75">
      <c r="M59" s="1" t="s">
        <v>136</v>
      </c>
    </row>
    <row r="60" ht="12.75">
      <c r="M60" s="1" t="s">
        <v>137</v>
      </c>
    </row>
    <row r="61" ht="12.75">
      <c r="M61" s="3" t="s">
        <v>138</v>
      </c>
    </row>
    <row r="62" ht="12.75">
      <c r="M62" s="1" t="s">
        <v>139</v>
      </c>
    </row>
    <row r="63" ht="12.75">
      <c r="M63" s="1" t="s">
        <v>140</v>
      </c>
    </row>
    <row r="64" ht="12.75">
      <c r="M64" s="1" t="s">
        <v>141</v>
      </c>
    </row>
    <row r="65" ht="12.75">
      <c r="M65" s="1" t="s">
        <v>142</v>
      </c>
    </row>
    <row r="66" ht="12.75">
      <c r="M66" s="1" t="s">
        <v>143</v>
      </c>
    </row>
    <row r="67" ht="12.75">
      <c r="M67" s="1" t="s">
        <v>144</v>
      </c>
    </row>
    <row r="68" ht="12.75">
      <c r="M68" s="1" t="s">
        <v>145</v>
      </c>
    </row>
    <row r="69" ht="12.75">
      <c r="M69" s="1" t="s">
        <v>146</v>
      </c>
    </row>
    <row r="70" ht="12.75">
      <c r="M70" s="1" t="s">
        <v>147</v>
      </c>
    </row>
    <row r="71" ht="12.75">
      <c r="M71" s="1" t="s">
        <v>148</v>
      </c>
    </row>
    <row r="72" ht="12.75">
      <c r="M72" s="1" t="s">
        <v>149</v>
      </c>
    </row>
    <row r="73" ht="12.75">
      <c r="M73" s="1" t="s">
        <v>150</v>
      </c>
    </row>
    <row r="74" ht="12.75">
      <c r="M74" s="1" t="s">
        <v>151</v>
      </c>
    </row>
    <row r="75" ht="12.75">
      <c r="M75" s="1" t="s">
        <v>152</v>
      </c>
    </row>
    <row r="76" ht="12.75">
      <c r="M76" s="1" t="s">
        <v>151</v>
      </c>
    </row>
    <row r="77" ht="12.75">
      <c r="M77" s="1" t="s">
        <v>150</v>
      </c>
    </row>
    <row r="78" ht="12.75">
      <c r="M78" s="1" t="s">
        <v>154</v>
      </c>
    </row>
    <row r="79" ht="12.75">
      <c r="M79" s="1" t="s">
        <v>155</v>
      </c>
    </row>
    <row r="80" ht="12.75">
      <c r="M80" s="1" t="s">
        <v>156</v>
      </c>
    </row>
    <row r="81" ht="12.75">
      <c r="M81" s="1" t="s">
        <v>157</v>
      </c>
    </row>
    <row r="82" ht="12.75">
      <c r="M82" s="1" t="s">
        <v>158</v>
      </c>
    </row>
    <row r="83" ht="12.75">
      <c r="M83" s="1" t="s">
        <v>159</v>
      </c>
    </row>
    <row r="84" ht="12.75">
      <c r="M84" s="1" t="s">
        <v>160</v>
      </c>
    </row>
    <row r="85" ht="12.75">
      <c r="M85" s="3" t="s">
        <v>161</v>
      </c>
    </row>
    <row r="86" ht="12.75">
      <c r="M86" s="1" t="s">
        <v>162</v>
      </c>
    </row>
    <row r="87" ht="12.75">
      <c r="M87" s="1" t="s">
        <v>163</v>
      </c>
    </row>
    <row r="88" ht="12.75">
      <c r="M88" s="1" t="s">
        <v>164</v>
      </c>
    </row>
    <row r="89" ht="12.75">
      <c r="M89" s="1" t="s">
        <v>165</v>
      </c>
    </row>
    <row r="90" ht="12.75">
      <c r="M90" s="1" t="s">
        <v>166</v>
      </c>
    </row>
    <row r="91" ht="12.75">
      <c r="M91" s="1" t="s">
        <v>167</v>
      </c>
    </row>
    <row r="92" ht="12.75">
      <c r="M92" s="1" t="s">
        <v>168</v>
      </c>
    </row>
    <row r="93" ht="12.75">
      <c r="M93" s="1" t="s">
        <v>169</v>
      </c>
    </row>
    <row r="94" ht="12.75">
      <c r="M94" s="1" t="s">
        <v>170</v>
      </c>
    </row>
    <row r="95" ht="12.75">
      <c r="M95" s="1" t="s">
        <v>171</v>
      </c>
    </row>
    <row r="96" ht="12.75">
      <c r="M96" s="1" t="s">
        <v>172</v>
      </c>
    </row>
    <row r="97" ht="12.75">
      <c r="M97" s="1" t="s">
        <v>173</v>
      </c>
    </row>
    <row r="98" ht="12.75">
      <c r="M98" s="1" t="s">
        <v>174</v>
      </c>
    </row>
    <row r="99" ht="12.75">
      <c r="M99" s="1" t="s">
        <v>175</v>
      </c>
    </row>
    <row r="100" ht="12.75">
      <c r="M100" s="1" t="s">
        <v>174</v>
      </c>
    </row>
    <row r="101" ht="12.75">
      <c r="M101" s="1" t="s">
        <v>173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F1"/>
    <mergeCell ref="C32:E32"/>
    <mergeCell ref="A26:F26"/>
    <mergeCell ref="C31:E31"/>
    <mergeCell ref="C30:E30"/>
    <mergeCell ref="E15:F15"/>
    <mergeCell ref="C27:E27"/>
    <mergeCell ref="C28:E28"/>
    <mergeCell ref="C29:E29"/>
    <mergeCell ref="C15:D15"/>
    <mergeCell ref="A36:D36"/>
    <mergeCell ref="A34:F34"/>
    <mergeCell ref="C13:D13"/>
    <mergeCell ref="E13:F13"/>
    <mergeCell ref="E14:F14"/>
    <mergeCell ref="C14:D14"/>
  </mergeCells>
  <dataValidations count="2">
    <dataValidation type="list" allowBlank="1" showInputMessage="1" showErrorMessage="1" error="Select Recovery Program Name and Number from Drop-Down list" sqref="B2">
      <formula1>$K$1:$K$52</formula1>
    </dataValidation>
    <dataValidation type="list" allowBlank="1" showInputMessage="1" showErrorMessage="1" error="Select Reporting Period from Drop-down List" sqref="B3">
      <formula1>$M$1:$M$101</formula1>
    </dataValidation>
  </dataValidations>
  <printOptions horizontalCentered="1"/>
  <pageMargins left="0.5" right="0.5" top="0.5" bottom="0.5" header="0" footer="0.25"/>
  <pageSetup fitToHeight="0" fitToWidth="1" horizontalDpi="600" verticalDpi="600" orientation="portrait" scale="6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Iseicz</cp:lastModifiedBy>
  <cp:lastPrinted>2009-11-18T21:03:15Z</cp:lastPrinted>
  <dcterms:created xsi:type="dcterms:W3CDTF">2004-04-27T16:32:13Z</dcterms:created>
  <dcterms:modified xsi:type="dcterms:W3CDTF">2010-05-31T18:51:02Z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