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35" windowHeight="120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9" i="1"/>
  <c r="C41" s="1"/>
  <c r="D39"/>
  <c r="D41" s="1"/>
  <c r="B39"/>
  <c r="B41" s="1"/>
</calcChain>
</file>

<file path=xl/sharedStrings.xml><?xml version="1.0" encoding="utf-8"?>
<sst xmlns="http://schemas.openxmlformats.org/spreadsheetml/2006/main" count="41" uniqueCount="41">
  <si>
    <t>General Atomics</t>
  </si>
  <si>
    <t>Lawrence Berkeley National Laboratory</t>
  </si>
  <si>
    <t>Lawrence Livermore National Laboratory</t>
  </si>
  <si>
    <t>Los Alamos National Laboratory</t>
  </si>
  <si>
    <t>Oak Ridge National Laboratory</t>
  </si>
  <si>
    <t>ORNL/PPPL-ITER</t>
  </si>
  <si>
    <t>Princeton Plasma Physics Laboratory</t>
  </si>
  <si>
    <t>Massachusetts Institute of Technology</t>
  </si>
  <si>
    <t>FY09</t>
  </si>
  <si>
    <t>FY10</t>
  </si>
  <si>
    <t>Institution</t>
  </si>
  <si>
    <t>National Laboratories</t>
  </si>
  <si>
    <t>Industry</t>
  </si>
  <si>
    <t>Universities</t>
  </si>
  <si>
    <t>University of Wisconsin</t>
  </si>
  <si>
    <t>Columbia University</t>
  </si>
  <si>
    <t>Idaho National Laboratory</t>
  </si>
  <si>
    <t>University of Maryland</t>
  </si>
  <si>
    <t>University of Michigan</t>
  </si>
  <si>
    <t>New York University</t>
  </si>
  <si>
    <t>Nova Photonics</t>
  </si>
  <si>
    <t>Oak Ridge Institute for Science and Ed</t>
  </si>
  <si>
    <t>Pacific Northwest National Laboratory</t>
  </si>
  <si>
    <t>Purdue University</t>
  </si>
  <si>
    <t>University of Rochester</t>
  </si>
  <si>
    <t>University of Texas</t>
  </si>
  <si>
    <t>University of Washington</t>
  </si>
  <si>
    <t xml:space="preserve">**Includes Berkeley, Davis, Irvine, Los Angeles, San Diego, Santa Barbara </t>
  </si>
  <si>
    <t>_________________________________________________</t>
  </si>
  <si>
    <t>Total Institutions Listed</t>
  </si>
  <si>
    <t>FY11 
Request*</t>
  </si>
  <si>
    <t>John's Hopkins University</t>
  </si>
  <si>
    <t>All Other (administration and all other institutions receiving less than $1M)</t>
  </si>
  <si>
    <r>
      <t xml:space="preserve">Estimated Funding for FES by Institution
</t>
    </r>
    <r>
      <rPr>
        <i/>
        <sz val="11"/>
        <rFont val="Arial"/>
        <family val="2"/>
      </rPr>
      <t>Dollars in Millions</t>
    </r>
  </si>
  <si>
    <t>Auburn University</t>
  </si>
  <si>
    <t>Other Laboratories</t>
  </si>
  <si>
    <t>Air Force Research Laboratory</t>
  </si>
  <si>
    <t>HyperV Tech Corporation</t>
  </si>
  <si>
    <t>University of California**</t>
  </si>
  <si>
    <t>Sandia National Laboratory</t>
  </si>
  <si>
    <t xml:space="preserve"> *Estimate of FY11 funding distribution: solicitations pending with final award amounts to be determined. 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</si>
</sst>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color theme="1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2" fillId="0" borderId="0" xfId="0" applyFont="1"/>
    <xf numFmtId="0" fontId="3" fillId="0" borderId="0" xfId="0" applyFont="1" applyAlignment="1">
      <alignment horizontal="left" readingOrder="1"/>
    </xf>
    <xf numFmtId="164" fontId="3" fillId="0" borderId="0" xfId="0" applyNumberFormat="1" applyFont="1" applyAlignment="1">
      <alignment horizontal="right" readingOrder="1"/>
    </xf>
    <xf numFmtId="164" fontId="2" fillId="0" borderId="0" xfId="0" applyNumberFormat="1" applyFont="1"/>
    <xf numFmtId="0" fontId="3" fillId="0" borderId="0" xfId="0" applyFont="1" applyAlignment="1">
      <alignment horizontal="left" vertical="top" wrapText="1" readingOrder="1"/>
    </xf>
    <xf numFmtId="0" fontId="2" fillId="0" borderId="0" xfId="0" quotePrefix="1" applyFont="1"/>
    <xf numFmtId="0" fontId="2" fillId="0" borderId="0" xfId="0" quotePrefix="1" applyFont="1" applyAlignment="1">
      <alignment horizontal="left" readingOrder="1"/>
    </xf>
    <xf numFmtId="0" fontId="3" fillId="0" borderId="0" xfId="0" applyFont="1"/>
    <xf numFmtId="0" fontId="1" fillId="0" borderId="0" xfId="0" applyFont="1" applyAlignment="1">
      <alignment horizontal="left" readingOrder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>
      <selection activeCell="H11" sqref="H11"/>
    </sheetView>
  </sheetViews>
  <sheetFormatPr defaultRowHeight="12.75"/>
  <cols>
    <col min="1" max="1" width="43.140625" style="4" customWidth="1"/>
    <col min="2" max="4" width="14.140625" style="4" customWidth="1"/>
    <col min="5" max="16384" width="9.140625" style="4"/>
  </cols>
  <sheetData>
    <row r="1" spans="1:4" ht="41.25" customHeight="1">
      <c r="A1" s="13" t="s">
        <v>33</v>
      </c>
      <c r="B1" s="14"/>
      <c r="C1" s="14"/>
      <c r="D1" s="14"/>
    </row>
    <row r="2" spans="1:4" ht="30">
      <c r="A2" s="1" t="s">
        <v>10</v>
      </c>
      <c r="B2" s="2" t="s">
        <v>8</v>
      </c>
      <c r="C2" s="2" t="s">
        <v>9</v>
      </c>
      <c r="D2" s="3" t="s">
        <v>30</v>
      </c>
    </row>
    <row r="3" spans="1:4" ht="15">
      <c r="A3" s="1"/>
      <c r="B3" s="2"/>
      <c r="C3" s="2"/>
      <c r="D3" s="3"/>
    </row>
    <row r="4" spans="1:4" ht="15">
      <c r="A4" s="1" t="s">
        <v>11</v>
      </c>
    </row>
    <row r="5" spans="1:4" ht="15">
      <c r="A5" s="5" t="s">
        <v>16</v>
      </c>
      <c r="B5" s="6">
        <v>2.2999999999999998</v>
      </c>
      <c r="C5" s="6">
        <v>2.2000000000000002</v>
      </c>
      <c r="D5" s="6">
        <v>2.2000000000000002</v>
      </c>
    </row>
    <row r="6" spans="1:4" ht="15">
      <c r="A6" s="5" t="s">
        <v>1</v>
      </c>
      <c r="B6" s="6">
        <v>4.9000000000000004</v>
      </c>
      <c r="C6" s="6">
        <v>4.8</v>
      </c>
      <c r="D6" s="6">
        <v>4.8</v>
      </c>
    </row>
    <row r="7" spans="1:4" ht="15">
      <c r="A7" s="5" t="s">
        <v>2</v>
      </c>
      <c r="B7" s="6">
        <v>13.2</v>
      </c>
      <c r="C7" s="6">
        <v>12.9</v>
      </c>
      <c r="D7" s="6">
        <v>13.1</v>
      </c>
    </row>
    <row r="8" spans="1:4" ht="15">
      <c r="A8" s="5" t="s">
        <v>3</v>
      </c>
      <c r="B8" s="6">
        <v>4.5999999999999996</v>
      </c>
      <c r="C8" s="6">
        <v>5.0999999999999996</v>
      </c>
      <c r="D8" s="6">
        <v>5.5</v>
      </c>
    </row>
    <row r="9" spans="1:4" ht="15">
      <c r="A9" s="5" t="s">
        <v>4</v>
      </c>
      <c r="B9" s="6">
        <v>18.100000000000001</v>
      </c>
      <c r="C9" s="6">
        <v>16.600000000000001</v>
      </c>
      <c r="D9" s="6">
        <v>17.399999999999999</v>
      </c>
    </row>
    <row r="10" spans="1:4" ht="15">
      <c r="A10" s="5" t="s">
        <v>21</v>
      </c>
      <c r="B10" s="6">
        <v>2.2000000000000002</v>
      </c>
      <c r="C10" s="6">
        <v>1.7</v>
      </c>
      <c r="D10" s="6">
        <v>1.4</v>
      </c>
    </row>
    <row r="11" spans="1:4" ht="15">
      <c r="A11" s="5" t="s">
        <v>5</v>
      </c>
      <c r="B11" s="6">
        <v>124</v>
      </c>
      <c r="C11" s="6">
        <v>135</v>
      </c>
      <c r="D11" s="6">
        <v>80</v>
      </c>
    </row>
    <row r="12" spans="1:4" ht="15">
      <c r="A12" s="5" t="s">
        <v>22</v>
      </c>
      <c r="B12" s="6">
        <v>0.9</v>
      </c>
      <c r="C12" s="6">
        <v>1.3</v>
      </c>
      <c r="D12" s="6">
        <v>1.8</v>
      </c>
    </row>
    <row r="13" spans="1:4" ht="15">
      <c r="A13" s="5" t="s">
        <v>6</v>
      </c>
      <c r="B13" s="6">
        <v>71.2</v>
      </c>
      <c r="C13" s="6">
        <v>72.7</v>
      </c>
      <c r="D13" s="6">
        <v>76</v>
      </c>
    </row>
    <row r="14" spans="1:4" ht="15">
      <c r="A14" s="5" t="s">
        <v>39</v>
      </c>
      <c r="B14" s="6">
        <v>2.7</v>
      </c>
      <c r="C14" s="6">
        <v>2.2000000000000002</v>
      </c>
      <c r="D14" s="6">
        <v>2.4</v>
      </c>
    </row>
    <row r="15" spans="1:4" ht="15">
      <c r="A15" s="5"/>
      <c r="B15" s="6"/>
      <c r="C15" s="6"/>
      <c r="D15" s="6"/>
    </row>
    <row r="16" spans="1:4" ht="15">
      <c r="A16" s="12" t="s">
        <v>35</v>
      </c>
      <c r="B16" s="6"/>
      <c r="C16" s="6"/>
      <c r="D16" s="6"/>
    </row>
    <row r="17" spans="1:4" ht="15">
      <c r="A17" s="5" t="s">
        <v>36</v>
      </c>
      <c r="B17" s="6">
        <v>1.7</v>
      </c>
      <c r="C17" s="6">
        <v>1.7</v>
      </c>
      <c r="D17" s="6">
        <v>1.7</v>
      </c>
    </row>
    <row r="18" spans="1:4">
      <c r="B18" s="7"/>
      <c r="C18" s="7"/>
      <c r="D18" s="7"/>
    </row>
    <row r="19" spans="1:4" ht="15">
      <c r="A19" s="1" t="s">
        <v>12</v>
      </c>
      <c r="B19" s="7"/>
      <c r="C19" s="7"/>
      <c r="D19" s="7"/>
    </row>
    <row r="20" spans="1:4" ht="15">
      <c r="A20" s="5" t="s">
        <v>0</v>
      </c>
      <c r="B20" s="6">
        <v>54.8</v>
      </c>
      <c r="C20" s="6">
        <v>56.7</v>
      </c>
      <c r="D20" s="6">
        <v>57.6</v>
      </c>
    </row>
    <row r="21" spans="1:4" ht="15">
      <c r="A21" s="5" t="s">
        <v>37</v>
      </c>
      <c r="B21" s="6">
        <v>0.6</v>
      </c>
      <c r="C21" s="6">
        <v>1.2</v>
      </c>
      <c r="D21" s="6">
        <v>1.2</v>
      </c>
    </row>
    <row r="22" spans="1:4" ht="15">
      <c r="A22" s="5" t="s">
        <v>20</v>
      </c>
      <c r="B22" s="6">
        <v>0.9</v>
      </c>
      <c r="C22" s="6">
        <v>0.9</v>
      </c>
      <c r="D22" s="6">
        <v>0.9</v>
      </c>
    </row>
    <row r="23" spans="1:4">
      <c r="B23" s="7"/>
      <c r="C23" s="7"/>
      <c r="D23" s="7"/>
    </row>
    <row r="24" spans="1:4" ht="15">
      <c r="A24" s="1" t="s">
        <v>13</v>
      </c>
      <c r="B24" s="7"/>
      <c r="C24" s="7"/>
      <c r="D24" s="7"/>
    </row>
    <row r="25" spans="1:4" ht="15">
      <c r="A25" s="11" t="s">
        <v>34</v>
      </c>
      <c r="B25" s="7">
        <v>1.1000000000000001</v>
      </c>
      <c r="C25" s="7">
        <v>1.1000000000000001</v>
      </c>
      <c r="D25" s="7">
        <v>1.1000000000000001</v>
      </c>
    </row>
    <row r="26" spans="1:4" ht="15">
      <c r="A26" s="5" t="s">
        <v>15</v>
      </c>
      <c r="B26" s="6">
        <v>2.8</v>
      </c>
      <c r="C26" s="6">
        <v>2.9</v>
      </c>
      <c r="D26" s="6">
        <v>2.5</v>
      </c>
    </row>
    <row r="27" spans="1:4" ht="15">
      <c r="A27" s="5" t="s">
        <v>31</v>
      </c>
      <c r="B27" s="6">
        <v>1</v>
      </c>
      <c r="C27" s="6">
        <v>0.95</v>
      </c>
      <c r="D27" s="6">
        <v>1</v>
      </c>
    </row>
    <row r="28" spans="1:4" ht="15">
      <c r="A28" s="5" t="s">
        <v>7</v>
      </c>
      <c r="B28" s="6">
        <v>26.4</v>
      </c>
      <c r="C28" s="6">
        <v>27.8</v>
      </c>
      <c r="D28" s="6">
        <v>28.3</v>
      </c>
    </row>
    <row r="29" spans="1:4" ht="15">
      <c r="A29" s="5" t="s">
        <v>19</v>
      </c>
      <c r="B29" s="6">
        <v>1</v>
      </c>
      <c r="C29" s="6">
        <v>1</v>
      </c>
      <c r="D29" s="6">
        <v>1</v>
      </c>
    </row>
    <row r="30" spans="1:4" ht="15">
      <c r="A30" s="5" t="s">
        <v>23</v>
      </c>
      <c r="B30" s="6">
        <v>1.4</v>
      </c>
      <c r="C30" s="6">
        <v>1.4</v>
      </c>
      <c r="D30" s="6">
        <v>1.1000000000000001</v>
      </c>
    </row>
    <row r="31" spans="1:4" ht="15">
      <c r="A31" s="5" t="s">
        <v>38</v>
      </c>
      <c r="B31" s="6">
        <v>15.6</v>
      </c>
      <c r="C31" s="6">
        <v>15</v>
      </c>
      <c r="D31" s="6">
        <v>15</v>
      </c>
    </row>
    <row r="32" spans="1:4" ht="15">
      <c r="A32" s="5" t="s">
        <v>17</v>
      </c>
      <c r="B32" s="6">
        <v>1.7</v>
      </c>
      <c r="C32" s="6">
        <v>1.7</v>
      </c>
      <c r="D32" s="6">
        <v>1.6</v>
      </c>
    </row>
    <row r="33" spans="1:4" ht="15">
      <c r="A33" s="5" t="s">
        <v>18</v>
      </c>
      <c r="B33" s="6">
        <v>2.2999999999999998</v>
      </c>
      <c r="C33" s="6">
        <v>1.7</v>
      </c>
      <c r="D33" s="6">
        <v>2.2999999999999998</v>
      </c>
    </row>
    <row r="34" spans="1:4" ht="15">
      <c r="A34" s="5" t="s">
        <v>24</v>
      </c>
      <c r="B34" s="6">
        <v>2.9</v>
      </c>
      <c r="C34" s="6">
        <v>3</v>
      </c>
      <c r="D34" s="6">
        <v>3</v>
      </c>
    </row>
    <row r="35" spans="1:4" ht="15">
      <c r="A35" s="5" t="s">
        <v>25</v>
      </c>
      <c r="B35" s="6">
        <v>4.5</v>
      </c>
      <c r="C35" s="6">
        <v>4.4000000000000004</v>
      </c>
      <c r="D35" s="6">
        <v>4.4000000000000004</v>
      </c>
    </row>
    <row r="36" spans="1:4" ht="15">
      <c r="A36" s="5" t="s">
        <v>26</v>
      </c>
      <c r="B36" s="6">
        <v>4.7</v>
      </c>
      <c r="C36" s="6">
        <v>4.7</v>
      </c>
      <c r="D36" s="6">
        <v>4.2</v>
      </c>
    </row>
    <row r="37" spans="1:4" ht="15">
      <c r="A37" s="5" t="s">
        <v>14</v>
      </c>
      <c r="B37" s="6">
        <v>13.3</v>
      </c>
      <c r="C37" s="6">
        <v>13.3</v>
      </c>
      <c r="D37" s="6">
        <v>13</v>
      </c>
    </row>
    <row r="38" spans="1:4" ht="15">
      <c r="A38" s="5"/>
      <c r="B38" s="6"/>
      <c r="C38" s="6"/>
      <c r="D38" s="6"/>
    </row>
    <row r="39" spans="1:4" ht="15">
      <c r="A39" s="5" t="s">
        <v>29</v>
      </c>
      <c r="B39" s="6">
        <f>SUM(B5:B38)</f>
        <v>380.8</v>
      </c>
      <c r="C39" s="6">
        <f t="shared" ref="C39:D39" si="0">SUM(C5:C38)</f>
        <v>393.94999999999987</v>
      </c>
      <c r="D39" s="6">
        <f t="shared" si="0"/>
        <v>344.5</v>
      </c>
    </row>
    <row r="40" spans="1:4" ht="15">
      <c r="A40" s="5"/>
      <c r="B40" s="6"/>
      <c r="C40" s="6"/>
      <c r="D40" s="6"/>
    </row>
    <row r="41" spans="1:4" ht="30">
      <c r="A41" s="8" t="s">
        <v>32</v>
      </c>
      <c r="B41" s="6">
        <f>394.5-B39</f>
        <v>13.699999999999989</v>
      </c>
      <c r="C41" s="6">
        <f>426-C39</f>
        <v>32.050000000000125</v>
      </c>
      <c r="D41" s="6">
        <f>380-D39</f>
        <v>35.5</v>
      </c>
    </row>
    <row r="42" spans="1:4">
      <c r="A42" s="4" t="s">
        <v>28</v>
      </c>
    </row>
    <row r="43" spans="1:4">
      <c r="A43" s="9" t="s">
        <v>40</v>
      </c>
    </row>
    <row r="44" spans="1:4">
      <c r="A44" s="10" t="s">
        <v>27</v>
      </c>
    </row>
  </sheetData>
  <sortState ref="A20:D32">
    <sortCondition ref="A20"/>
  </sortState>
  <mergeCells count="1">
    <mergeCell ref="A1:D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US Department of Energy (SC)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stevesh</dc:creator>
  <cp:lastModifiedBy>stevesh</cp:lastModifiedBy>
  <dcterms:created xsi:type="dcterms:W3CDTF">2010-02-03T15:02:24Z</dcterms:created>
  <dcterms:modified xsi:type="dcterms:W3CDTF">2010-02-03T20:11:55Z</dcterms:modified>
</cp:coreProperties>
</file>